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5"/>
  <workbookPr/>
  <mc:AlternateContent xmlns:mc="http://schemas.openxmlformats.org/markup-compatibility/2006">
    <mc:Choice Requires="x15">
      <x15ac:absPath xmlns:x15ac="http://schemas.microsoft.com/office/spreadsheetml/2010/11/ac" url="/Users/Sara/Dropbox/Leader Polaris 2030/Handläggning 2023-2027/Aos/"/>
    </mc:Choice>
  </mc:AlternateContent>
  <xr:revisionPtr revIDLastSave="0" documentId="13_ncr:1_{71EF2A9E-5F31-CC47-9272-473D48045B30}" xr6:coauthVersionLast="47" xr6:coauthVersionMax="47" xr10:uidLastSave="{00000000-0000-0000-0000-000000000000}"/>
  <bookViews>
    <workbookView xWindow="29680" yWindow="700" windowWidth="34480" windowHeight="20900"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49" i="1" l="1"/>
  <c r="G122" i="1"/>
  <c r="G95" i="1"/>
  <c r="G68" i="1"/>
  <c r="G41" i="1"/>
  <c r="G14" i="1"/>
  <c r="G148" i="1"/>
  <c r="G121" i="1"/>
  <c r="G94" i="1"/>
  <c r="G67" i="1"/>
  <c r="G40" i="1"/>
  <c r="G13" i="1"/>
  <c r="H159" i="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I40" i="10" s="1"/>
  <c r="H37" i="10"/>
  <c r="H38" i="10"/>
  <c r="H39" i="10"/>
  <c r="H40" i="10"/>
  <c r="H63" i="10"/>
  <c r="H64" i="10"/>
  <c r="I67" i="10" s="1"/>
  <c r="H65" i="10"/>
  <c r="H66" i="10"/>
  <c r="H67" i="10"/>
  <c r="H90" i="10"/>
  <c r="H91" i="10"/>
  <c r="H92" i="10"/>
  <c r="H93" i="10"/>
  <c r="H94" i="10"/>
  <c r="H117" i="10"/>
  <c r="H118" i="10"/>
  <c r="I121" i="10" s="1"/>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I169" i="10" s="1"/>
  <c r="H151" i="10"/>
  <c r="H152" i="10"/>
  <c r="H153" i="10"/>
  <c r="H178" i="10"/>
  <c r="H179" i="10"/>
  <c r="H180" i="10"/>
  <c r="H181" i="10"/>
  <c r="H182" i="10"/>
  <c r="H208" i="10"/>
  <c r="H209" i="10"/>
  <c r="H210" i="10"/>
  <c r="H211" i="10"/>
  <c r="H212" i="10"/>
  <c r="H19" i="10"/>
  <c r="H20" i="10"/>
  <c r="H21" i="10"/>
  <c r="H46" i="10"/>
  <c r="I48" i="10" s="1"/>
  <c r="H47" i="10"/>
  <c r="H48" i="10"/>
  <c r="H73" i="10"/>
  <c r="I75" i="10" s="1"/>
  <c r="H74" i="10"/>
  <c r="H75" i="10"/>
  <c r="H100" i="10"/>
  <c r="H101" i="10"/>
  <c r="H102" i="10"/>
  <c r="I102" i="10"/>
  <c r="H127" i="10"/>
  <c r="H128" i="10"/>
  <c r="H129" i="10"/>
  <c r="H154" i="10"/>
  <c r="H155" i="10"/>
  <c r="H156" i="10"/>
  <c r="I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I84" i="10" s="1"/>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H33" i="10"/>
  <c r="H58" i="10"/>
  <c r="H59" i="10"/>
  <c r="I60" i="10" s="1"/>
  <c r="H60" i="10"/>
  <c r="H85" i="10"/>
  <c r="H86" i="10"/>
  <c r="I87" i="10" s="1"/>
  <c r="H87" i="10"/>
  <c r="H112" i="10"/>
  <c r="H113" i="10"/>
  <c r="I114" i="10" s="1"/>
  <c r="H114" i="10"/>
  <c r="H139" i="10"/>
  <c r="H140" i="10"/>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13"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142" i="10" l="1"/>
  <c r="I99" i="10"/>
  <c r="I45" i="10"/>
  <c r="I33" i="10"/>
  <c r="I168" i="10"/>
  <c r="I111" i="10"/>
  <c r="I165" i="10"/>
  <c r="I72" i="10"/>
  <c r="I48" i="1"/>
  <c r="I153" i="10"/>
  <c r="I115" i="10"/>
  <c r="I94" i="10"/>
  <c r="I138" i="10"/>
  <c r="I141" i="10"/>
  <c r="B249" i="10" s="1"/>
  <c r="I21" i="10"/>
  <c r="I142" i="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B245" i="10" s="1"/>
  <c r="I197" i="10"/>
  <c r="I212" i="10"/>
  <c r="I207" i="10"/>
  <c r="I182" i="10"/>
  <c r="I34" i="10"/>
  <c r="I287" i="1"/>
  <c r="I275" i="1"/>
  <c r="I272" i="1"/>
  <c r="I61" i="1"/>
  <c r="I169" i="1"/>
  <c r="I67" i="1"/>
  <c r="I94" i="1"/>
  <c r="I21" i="1"/>
  <c r="I34" i="1"/>
  <c r="I245" i="1"/>
  <c r="I30" i="10"/>
  <c r="B248" i="10" s="1"/>
  <c r="B247" i="10"/>
  <c r="I198" i="10"/>
  <c r="I228" i="10"/>
  <c r="I284" i="1"/>
  <c r="I257" i="1"/>
  <c r="I215" i="1"/>
  <c r="I194" i="1"/>
  <c r="I197" i="1"/>
  <c r="I288" i="1"/>
  <c r="I254" i="1"/>
  <c r="I242" i="1"/>
  <c r="I258" i="1"/>
  <c r="I207" i="1"/>
  <c r="I212" i="1"/>
  <c r="I224" i="1"/>
  <c r="I227" i="1"/>
  <c r="I177" i="1"/>
  <c r="I185" i="1"/>
  <c r="I182" i="1"/>
  <c r="I267" i="1"/>
  <c r="I237" i="1"/>
  <c r="I228" i="1"/>
  <c r="I198" i="1"/>
  <c r="B292" i="1" l="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rgb="FF000000"/>
            <rFont val="Tahoma"/>
            <family val="2"/>
          </rPr>
          <t xml:space="preserve">Utgifter för personal avser personer som är anställda av dig som stödmottagare. Du ska redovisa utgifterna antingen som timlön eller som månadslön.
</t>
        </r>
        <r>
          <rPr>
            <sz val="14"/>
            <color rgb="FF000000"/>
            <rFont val="Tahoma"/>
            <family val="2"/>
          </rPr>
          <t xml:space="preserve">
</t>
        </r>
        <r>
          <rPr>
            <b/>
            <sz val="14"/>
            <color rgb="FF000000"/>
            <rFont val="Tahoma"/>
            <family val="2"/>
          </rPr>
          <t>Anställda med timlön</t>
        </r>
        <r>
          <rPr>
            <sz val="14"/>
            <color rgb="FF000000"/>
            <rFont val="Tahoma"/>
            <family val="2"/>
          </rPr>
          <t xml:space="preserve">
</t>
        </r>
        <r>
          <rPr>
            <sz val="14"/>
            <color rgb="FF000000"/>
            <rFont val="Tahoma"/>
            <family val="2"/>
          </rPr>
          <t xml:space="preserve">Ange hur många timmar som de anställda ska arbeta i projektet. Använd blanketten ”beräkning av timlön” för att räkna ut din kostnad per timme. Blanketten hittar du på Jordbruksverkets webbplats.
</t>
        </r>
        <r>
          <rPr>
            <sz val="14"/>
            <color rgb="FF000000"/>
            <rFont val="Tahoma"/>
            <family val="2"/>
          </rPr>
          <t xml:space="preserve">
</t>
        </r>
        <r>
          <rPr>
            <b/>
            <sz val="14"/>
            <color rgb="FF000000"/>
            <rFont val="Tahoma"/>
            <family val="2"/>
          </rPr>
          <t>Anställda med månadslön</t>
        </r>
        <r>
          <rPr>
            <sz val="14"/>
            <color rgb="FF000000"/>
            <rFont val="Tahoma"/>
            <family val="2"/>
          </rPr>
          <t xml:space="preserve">
</t>
        </r>
        <r>
          <rPr>
            <sz val="14"/>
            <color rgb="FF000000"/>
            <rFont val="Tahoma"/>
            <family val="2"/>
          </rPr>
          <t xml:space="preserve">Ange i vilken omfattning (%) de anställda ska arbeta i projektet. Utgå från den anställdes månadslön (före skatt) och beräkna lönekostnadspåslaget som 44,31 procent av denna. Lönekostnadspåslaget avser sociala avgifter, tjänstepension och pensionspåslag.
</t>
        </r>
        <r>
          <rPr>
            <sz val="14"/>
            <color rgb="FF000000"/>
            <rFont val="Tahoma"/>
            <family val="2"/>
          </rPr>
          <t xml:space="preserve">
</t>
        </r>
        <r>
          <rPr>
            <b/>
            <sz val="14"/>
            <color rgb="FF000000"/>
            <rFont val="Tahoma"/>
            <family val="2"/>
          </rPr>
          <t>Personal hos samarbetspartner i samarbetsprojekt förutom Leader</t>
        </r>
        <r>
          <rPr>
            <sz val="14"/>
            <color rgb="FF000000"/>
            <rFont val="Tahoma"/>
            <family val="2"/>
          </rPr>
          <t xml:space="preserve">
</t>
        </r>
        <r>
          <rPr>
            <sz val="14"/>
            <color rgb="FF000000"/>
            <rFont val="Tahoma"/>
            <family val="2"/>
          </rPr>
          <t xml:space="preserve">Redovisa utgifter för personal hos samarbetspartner på samma sätt som du redovisar utgifterna för din egen personal. Använd alltså utgiftstypen Utgifter för personal, inte utgiftstypen Övriga utgifter.
</t>
        </r>
        <r>
          <rPr>
            <sz val="14"/>
            <color rgb="FF000000"/>
            <rFont val="Tahoma"/>
            <family val="2"/>
          </rPr>
          <t xml:space="preserve">
</t>
        </r>
        <r>
          <rPr>
            <b/>
            <sz val="14"/>
            <color rgb="FF000000"/>
            <rFont val="Tahoma"/>
            <family val="2"/>
          </rPr>
          <t>Detta är inte Utgifter för personal</t>
        </r>
        <r>
          <rPr>
            <sz val="14"/>
            <color rgb="FF000000"/>
            <rFont val="Tahoma"/>
            <family val="2"/>
          </rPr>
          <t xml:space="preserve">
</t>
        </r>
        <r>
          <rPr>
            <u/>
            <sz val="14"/>
            <color rgb="FF000000"/>
            <rFont val="Tahoma"/>
            <family val="2"/>
          </rPr>
          <t>Köpta tjänster från konsult</t>
        </r>
        <r>
          <rPr>
            <sz val="14"/>
            <color rgb="FF000000"/>
            <rFont val="Tahoma"/>
            <family val="2"/>
          </rPr>
          <t xml:space="preserve">
</t>
        </r>
        <r>
          <rPr>
            <sz val="14"/>
            <color rgb="FF000000"/>
            <rFont val="Tahoma"/>
            <family val="2"/>
          </rPr>
          <t xml:space="preserve">Redovisa inköpt tid på utgiftstypen Övriga utgifter. Redovisa inköpt tid som har en koppling till investeringar på utgiftstypen Investeringar.
</t>
        </r>
        <r>
          <rPr>
            <sz val="14"/>
            <color rgb="FF000000"/>
            <rFont val="Tahoma"/>
            <family val="2"/>
          </rPr>
          <t xml:space="preserve">
</t>
        </r>
        <r>
          <rPr>
            <u/>
            <sz val="14"/>
            <color rgb="FF000000"/>
            <rFont val="Tahoma"/>
            <family val="2"/>
          </rPr>
          <t>Eget arbete</t>
        </r>
        <r>
          <rPr>
            <sz val="14"/>
            <color rgb="FF000000"/>
            <rFont val="Tahoma"/>
            <family val="2"/>
          </rPr>
          <t xml:space="preserve">
</t>
        </r>
        <r>
          <rPr>
            <sz val="14"/>
            <color rgb="FF000000"/>
            <rFont val="Tahoma"/>
            <family val="2"/>
          </rPr>
          <t>Om du har enskild firma eller driver handelsbolag eller kommanditbolag ska du redovisa din egen arbetstid som eget arbete på utgiftstypen Övriga utgifter.</t>
        </r>
      </text>
    </comment>
    <comment ref="B14" authorId="0" shapeId="0" xr:uid="{00000000-0006-0000-0100-000008000000}">
      <text>
        <r>
          <rPr>
            <sz val="14"/>
            <color rgb="FF000000"/>
            <rFont val="Tahoma"/>
            <family val="2"/>
          </rPr>
          <t xml:space="preserve">Indirekta kostnader är administrativa utgifter för projektets personal som är nödvändiga för projektets genomförande, men som du inte kan koppla till en specifik aktivitet i projektet. Du får ta upp indirekta kostnader när du tar upp utgifter för personal i projektet. 
</t>
        </r>
        <r>
          <rPr>
            <sz val="14"/>
            <color rgb="FF000000"/>
            <rFont val="Tahoma"/>
            <family val="2"/>
          </rPr>
          <t xml:space="preserve">
</t>
        </r>
        <r>
          <rPr>
            <sz val="14"/>
            <color rgb="FF000000"/>
            <rFont val="Tahoma"/>
            <family val="2"/>
          </rPr>
          <t>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rgb="FF000000"/>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sz val="14"/>
            <color rgb="FF000000"/>
            <rFont val="Tahoma"/>
            <family val="2"/>
          </rPr>
          <t xml:space="preserve"> 
</t>
        </r>
        <r>
          <rPr>
            <b/>
            <sz val="14"/>
            <color rgb="FF000000"/>
            <rFont val="Tahoma"/>
            <family val="2"/>
          </rPr>
          <t xml:space="preserve">Vissa investeringar är Övriga utgifter </t>
        </r>
        <r>
          <rPr>
            <sz val="14"/>
            <color rgb="FF000000"/>
            <rFont val="Tahoma"/>
            <family val="2"/>
          </rPr>
          <t xml:space="preserve">
</t>
        </r>
        <r>
          <rPr>
            <sz val="14"/>
            <color rgb="FF000000"/>
            <rFont val="Tahoma"/>
            <family val="2"/>
          </rPr>
          <t xml:space="preserve">Ange utgifter för investeringar på utgiftstypen Övriga utgifter om något av följande gäller:
</t>
        </r>
        <r>
          <rPr>
            <sz val="14"/>
            <color rgb="FF000000"/>
            <rFont val="Tahoma"/>
            <family val="2"/>
          </rPr>
          <t xml:space="preserve">• Ditt projekt är ett innovations- eller pilotprojekt.
</t>
        </r>
        <r>
          <rPr>
            <sz val="14"/>
            <color rgb="FF000000"/>
            <rFont val="Tahoma"/>
            <family val="2"/>
          </rPr>
          <t xml:space="preserve">• Du behöver inte investeringen för att fortsätta driva verksamheten efter att du ansökt om slututbetalning.
</t>
        </r>
        <r>
          <rPr>
            <sz val="14"/>
            <color rgb="FF000000"/>
            <rFont val="Tahoma"/>
            <family val="2"/>
          </rPr>
          <t xml:space="preserve">
</t>
        </r>
        <r>
          <rPr>
            <b/>
            <sz val="14"/>
            <color rgb="FF000000"/>
            <rFont val="Tahoma"/>
            <family val="2"/>
          </rPr>
          <t>Ibland används enhetskostnader</t>
        </r>
        <r>
          <rPr>
            <sz val="14"/>
            <color rgb="FF000000"/>
            <rFont val="Tahoma"/>
            <family val="2"/>
          </rPr>
          <t xml:space="preserve">
</t>
        </r>
        <r>
          <rPr>
            <sz val="14"/>
            <color rgb="FF000000"/>
            <rFont val="Tahoma"/>
            <family val="2"/>
          </rPr>
          <t xml:space="preserve">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sz val="14"/>
            <color rgb="FF000000"/>
            <rFont val="Tahoma"/>
            <family val="2"/>
          </rPr>
          <t xml:space="preserve">
</t>
        </r>
        <r>
          <rPr>
            <u/>
            <sz val="14"/>
            <color rgb="FF000000"/>
            <rFont val="Tahoma"/>
            <family val="2"/>
          </rPr>
          <t>Eget arbete</t>
        </r>
        <r>
          <rPr>
            <sz val="14"/>
            <color rgb="FF000000"/>
            <rFont val="Tahoma"/>
            <family val="2"/>
          </rPr>
          <t xml:space="preserve">
</t>
        </r>
        <r>
          <rPr>
            <sz val="14"/>
            <color rgb="FF000000"/>
            <rFont val="Tahoma"/>
            <family val="2"/>
          </rPr>
          <t xml:space="preserve">Eget arbete ersätts med enhetskostnad på 340 kronor per timme. Kontrollera att du har rätt att ta upp utgifter för eget arbete i det stöd du söker och redovisa det i så fall på utgiftstypen Övriga utgifter. 
</t>
        </r>
        <r>
          <rPr>
            <sz val="14"/>
            <color rgb="FF000000"/>
            <rFont val="Tahoma"/>
            <family val="2"/>
          </rPr>
          <t xml:space="preserve">
</t>
        </r>
        <r>
          <rPr>
            <u/>
            <sz val="14"/>
            <color rgb="FF000000"/>
            <rFont val="Tahoma"/>
            <family val="2"/>
          </rPr>
          <t>Mat och dryck</t>
        </r>
        <r>
          <rPr>
            <sz val="14"/>
            <color rgb="FF000000"/>
            <rFont val="Tahoma"/>
            <family val="2"/>
          </rPr>
          <t xml:space="preserve">
</t>
        </r>
        <r>
          <rPr>
            <sz val="14"/>
            <color rgb="FF000000"/>
            <rFont val="Tahoma"/>
            <family val="2"/>
          </rPr>
          <t xml:space="preserve">Utgifter för lunch eller middag ersätts med en enhetskostnad på 100 kronor (exklusive moms) per person. 
</t>
        </r>
        <r>
          <rPr>
            <sz val="14"/>
            <color rgb="FF000000"/>
            <rFont val="Tahoma"/>
            <family val="2"/>
          </rPr>
          <t xml:space="preserve">Undantag från denna begränsning kan gälla i följande fall:
</t>
        </r>
        <r>
          <rPr>
            <sz val="14"/>
            <color rgb="FF000000"/>
            <rFont val="Tahoma"/>
            <family val="2"/>
          </rPr>
          <t xml:space="preserve">• vid transnationella samarbetsprojekt
</t>
        </r>
        <r>
          <rPr>
            <sz val="14"/>
            <color rgb="FF000000"/>
            <rFont val="Tahoma"/>
            <family val="2"/>
          </rPr>
          <t xml:space="preserve">• i samband med konferenser
</t>
        </r>
        <r>
          <rPr>
            <sz val="14"/>
            <color rgb="FF000000"/>
            <rFont val="Tahoma"/>
            <family val="2"/>
          </rPr>
          <t xml:space="preserve">• när mat har en central roll i projekt. 
</t>
        </r>
        <r>
          <rPr>
            <sz val="14"/>
            <color rgb="FF000000"/>
            <rFont val="Tahoma"/>
            <family val="2"/>
          </rPr>
          <t xml:space="preserve">
</t>
        </r>
        <r>
          <rPr>
            <u/>
            <sz val="14"/>
            <color rgb="FF000000"/>
            <rFont val="Tahoma"/>
            <family val="2"/>
          </rPr>
          <t>Fika</t>
        </r>
        <r>
          <rPr>
            <sz val="14"/>
            <color rgb="FF000000"/>
            <rFont val="Tahoma"/>
            <family val="2"/>
          </rPr>
          <t xml:space="preserve">
</t>
        </r>
        <r>
          <rPr>
            <sz val="14"/>
            <color rgb="FF000000"/>
            <rFont val="Tahoma"/>
            <family val="2"/>
          </rPr>
          <t xml:space="preserve">Utgifter för fika ersätts med faktiska utgifter upp till 60 kronor per person (exklusive moms). 
</t>
        </r>
        <r>
          <rPr>
            <sz val="14"/>
            <color rgb="FF000000"/>
            <rFont val="Tahoma"/>
            <family val="2"/>
          </rPr>
          <t xml:space="preserve">Om projektet har personalkostnader hanteras utgifter för fika på följande sätt:
</t>
        </r>
        <r>
          <rPr>
            <sz val="14"/>
            <color rgb="FF000000"/>
            <rFont val="Tahoma"/>
            <family val="2"/>
          </rPr>
          <t xml:space="preserve">• Vid intern representation redovisas utgiften på utgiftstypen Indirekta kostnader.
</t>
        </r>
        <r>
          <rPr>
            <sz val="14"/>
            <color rgb="FF000000"/>
            <rFont val="Tahoma"/>
            <family val="2"/>
          </rPr>
          <t xml:space="preserve">• Vid extern representation redovisas utgiften på utgiftstypen Övriga utgifter.
</t>
        </r>
        <r>
          <rPr>
            <sz val="14"/>
            <color rgb="FF000000"/>
            <rFont val="Tahoma"/>
            <family val="2"/>
          </rPr>
          <t xml:space="preserve">Om projektet inte har personalkostnader redovisas utgifter för fika på utgiftstypen Övriga utgifter.
</t>
        </r>
        <r>
          <rPr>
            <sz val="14"/>
            <color rgb="FF000000"/>
            <rFont val="Tahoma"/>
            <family val="2"/>
          </rPr>
          <t xml:space="preserve">
</t>
        </r>
        <r>
          <rPr>
            <u/>
            <sz val="14"/>
            <color rgb="FF000000"/>
            <rFont val="Tahoma"/>
            <family val="2"/>
          </rPr>
          <t>Resor med egen bil</t>
        </r>
        <r>
          <rPr>
            <sz val="14"/>
            <color rgb="FF000000"/>
            <rFont val="Tahoma"/>
            <family val="2"/>
          </rPr>
          <t xml:space="preserve">
</t>
        </r>
        <r>
          <rPr>
            <sz val="14"/>
            <color rgb="FF000000"/>
            <rFont val="Tahoma"/>
            <family val="2"/>
          </rPr>
          <t xml:space="preserve">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<sst xmlns="http://schemas.openxmlformats.org/spreadsheetml/2006/main" count="478" uniqueCount="112">
  <si>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</si>
  <si>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</si>
  <si>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</si>
  <si>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</si>
  <si>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</si>
  <si>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</si>
  <si>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</si>
  <si>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</si>
  <si>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</si>
  <si>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</si>
  <si>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</si>
  <si>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</si>
  <si>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</si>
  <si>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</si>
  <si>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</si>
  <si>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</si>
  <si>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</si>
  <si>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</si>
  <si>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</si>
  <si>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</si>
  <si>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</si>
  <si>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</si>
  <si>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</si>
  <si>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</si>
  <si>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</si>
  <si>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</si>
  <si>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</si>
  <si>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</si>
  <si>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</si>
  <si>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</si>
  <si>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</si>
  <si>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</si>
  <si>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</si>
  <si>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</si>
  <si>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</si>
  <si>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</si>
  <si>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</si>
  <si>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</si>
  <si>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</si>
  <si>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</si>
  <si>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</si>
  <si>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</si>
  <si>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</si>
  <si>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</si>
  <si>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</si>
  <si>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</si>
  <si>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</si>
  <si>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</si>
  <si>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</si>
  <si>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</si>
  <si>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</si>
  <si>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</si>
  <si>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</si>
  <si>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</si>
  <si>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</si>
  <si>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</si>
  <si>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</si>
  <si>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</si>
  <si>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</si>
  <si>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</si>
  <si>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</si>
  <si>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</si>
  <si>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</si>
  <si>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</si>
  <si>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</si>
  <si>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</si>
  <si>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</si>
  <si>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</si>
  <si>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</si>
  <si>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</si>
  <si>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</si>
  <si>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</si>
  <si>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</si>
  <si>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</si>
  <si>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</si>
  <si>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</si>
  <si>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</si>
  <si>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</si>
  <si>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</si>
  <si>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</si>
  <si>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</si>
  <si>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</si>
  <si>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</si>
  <si>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</si>
  <si>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</si>
  <si>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</si>
  <si>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</si>
  <si>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</si>
  <si>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</si>
  <si>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</si>
  <si>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</si>
  <si>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</si>
  <si>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</si>
  <si>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</si>
  <si>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</si>
  <si>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</si>
  <si>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</si>
  <si>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</si>
  <si>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</si>
  <si>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</si>
  <si>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</si>
  <si>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</si>
  <si>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</si>
  <si>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</si>
  <si>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</si>
  <si>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</si>
  <si>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</si>
  <si>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</si>
  <si>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</si>
  <si>
    <t>Lönekostnadspåslag 44,31 %</t>
  </si>
  <si>
    <t>0,4431</t>
  </si>
  <si>
    <t>15 % på utgifter för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</si>
</sst>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0"/>
      <name val="Times New Roman"/>
      <family val="1"/>
      <scheme val="major"/>
    </font>
    <font>
      <u/>
      <sz val="12"/>
      <color theme="1"/>
      <name val="Times New Roman"/>
      <family val="1"/>
      <scheme val="major"/>
    </font>
    <font>
      <b/>
      <sz val="18"/>
      <color theme="1"/>
      <name val="Times New Roman"/>
      <family val="1"/>
      <scheme val="major"/>
    </font>
    <font>
      <sz val="14"/>
      <color rgb="FF000000"/>
      <name val="Tahoma"/>
      <family val="2"/>
    </font>
    <font>
      <b/>
      <sz val="14"/>
      <color rgb="FF000000"/>
      <name val="Tahoma"/>
      <family val="2"/>
    </font>
    <font>
      <u/>
      <sz val="14"/>
      <color rgb="FF000000"/>
      <name val="Tahoma"/>
      <family val="2"/>
    </font>
    <font>
      <sz val="12"/>
      <color rgb="FF000000"/>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
      <patternFill patternType="solid">
        <fgColor theme="0" tint="-4.9989318521683403E-2"/>
        <bgColor indexed="64"/>
      </patternFill>
    </fill>
    <fill>
      <patternFill patternType="solid">
        <fgColor rgb="FFF2F2F2"/>
        <bgColor rgb="FF000000"/>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style="thin">
        <color auto="1"/>
      </right>
      <top style="double">
        <color auto="1"/>
      </top>
      <bottom style="thin">
        <color indexed="64"/>
      </bottom>
      <diagonal/>
    </border>
    <border>
      <left/>
      <right style="thin">
        <color indexed="64"/>
      </right>
      <top style="double">
        <color indexed="64"/>
      </top>
      <bottom style="thin">
        <color indexed="64"/>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16">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3"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1" fillId="0" borderId="0" xfId="1" applyFont="1" applyBorder="1" applyAlignment="1" applyProtection="1">
      <alignment horizontal="left" vertical="center" wrapText="1" indent="1"/>
    </xf>
    <xf numFmtId="49" fontId="17" fillId="5" borderId="0" xfId="0" applyFont="1" applyFill="1" applyAlignment="1">
      <alignment horizontal="left" vertical="center" wrapText="1" indent="1"/>
    </xf>
    <xf numFmtId="49" fontId="20" fillId="5" borderId="0" xfId="0" applyFont="1" applyFill="1" applyAlignment="1">
      <alignment horizontal="left" vertical="center" wrapText="1" indent="1"/>
    </xf>
    <xf numFmtId="49" fontId="19" fillId="0" borderId="0" xfId="1" applyFont="1" applyBorder="1" applyAlignment="1" applyProtection="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8" fillId="3" borderId="17" xfId="0" applyFont="1" applyFill="1" applyBorder="1" applyAlignment="1">
      <alignment horizontal="left"/>
    </xf>
    <xf numFmtId="49" fontId="9" fillId="3" borderId="0" xfId="0" applyFont="1" applyFill="1" applyAlignment="1">
      <alignment horizontal="right"/>
    </xf>
    <xf numFmtId="49" fontId="9" fillId="3" borderId="10" xfId="0" applyFont="1" applyFill="1" applyBorder="1" applyAlignment="1">
      <alignment horizontal="right"/>
    </xf>
    <xf numFmtId="49" fontId="9" fillId="3" borderId="13"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 xfId="0" applyFont="1" applyFill="1" applyBorder="1" applyAlignment="1" applyProtection="1">
      <alignment horizontal="left" vertical="top" wrapText="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5" fillId="0" borderId="0" xfId="0" applyFont="1" applyAlignment="1">
      <alignment horizontal="left" vertical="center" indent="1"/>
    </xf>
    <xf numFmtId="49" fontId="4" fillId="0" borderId="0" xfId="0" applyFont="1" applyAlignment="1">
      <alignment horizontal="left" vertical="center" indent="1"/>
    </xf>
    <xf numFmtId="49" fontId="9" fillId="0" borderId="0" xfId="0" applyFont="1" applyAlignment="1">
      <alignment wrapText="1"/>
    </xf>
    <xf numFmtId="49" fontId="8" fillId="0" borderId="0" xfId="0" applyFont="1" applyAlignment="1"/>
    <xf numFmtId="49" fontId="15" fillId="0" borderId="1" xfId="0" applyFont="1" applyBorder="1" applyAlignment="1">
      <alignment vertical="top" wrapText="1"/>
    </xf>
    <xf numFmtId="49" fontId="8" fillId="0" borderId="5" xfId="0" applyFont="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15" fillId="3" borderId="1" xfId="0" applyFont="1" applyFill="1" applyBorder="1" applyAlignment="1">
      <alignment vertical="top" wrapText="1"/>
    </xf>
    <xf numFmtId="49" fontId="8" fillId="3" borderId="5" xfId="0" applyFont="1" applyFill="1" applyBorder="1" applyAlignment="1">
      <alignment vertical="top" wrapText="1"/>
    </xf>
    <xf numFmtId="49" fontId="8"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6" fillId="3" borderId="1" xfId="0" applyFont="1" applyFill="1" applyBorder="1" applyAlignment="1">
      <alignment vertical="top" wrapText="1"/>
    </xf>
    <xf numFmtId="49" fontId="8" fillId="3" borderId="8" xfId="0" applyFont="1" applyFill="1" applyBorder="1" applyAlignment="1">
      <alignment horizontal="left"/>
    </xf>
    <xf numFmtId="49" fontId="8" fillId="3" borderId="0" xfId="0" applyFont="1" applyFill="1" applyAlignment="1">
      <alignment horizontal="left"/>
    </xf>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xf numFmtId="49" fontId="8" fillId="7" borderId="14" xfId="0" applyFont="1" applyFill="1" applyBorder="1" applyAlignment="1" applyProtection="1">
      <alignment horizontal="left" wrapText="1"/>
      <protection locked="0"/>
    </xf>
    <xf numFmtId="49" fontId="8" fillId="7" borderId="7" xfId="0" applyFont="1" applyFill="1" applyBorder="1" applyAlignment="1" applyProtection="1">
      <alignment horizontal="center"/>
      <protection locked="0"/>
    </xf>
    <xf numFmtId="49" fontId="8" fillId="7" borderId="7" xfId="0" applyFont="1" applyFill="1" applyBorder="1" applyAlignment="1" applyProtection="1">
      <alignment horizontal="left"/>
      <protection locked="0"/>
    </xf>
    <xf numFmtId="3" fontId="8" fillId="7" borderId="7" xfId="0" applyNumberFormat="1" applyFont="1" applyFill="1" applyBorder="1" applyAlignment="1" applyProtection="1">
      <alignment horizontal="center"/>
      <protection locked="0"/>
    </xf>
    <xf numFmtId="3" fontId="8" fillId="7" borderId="9" xfId="0" applyNumberFormat="1" applyFont="1" applyFill="1" applyBorder="1" applyAlignment="1" applyProtection="1">
      <alignment vertical="top" wrapText="1"/>
      <protection locked="0"/>
    </xf>
    <xf numFmtId="49" fontId="27" fillId="8" borderId="14" xfId="0" applyFont="1" applyFill="1" applyBorder="1" applyAlignment="1" applyProtection="1">
      <alignment horizontal="center"/>
      <protection locked="0"/>
    </xf>
    <xf numFmtId="49" fontId="8" fillId="3" borderId="18" xfId="0" applyFont="1" applyFill="1" applyBorder="1" applyAlignment="1" applyProtection="1">
      <alignment horizontal="left" wrapText="1"/>
      <protection locked="0"/>
    </xf>
    <xf numFmtId="49" fontId="8" fillId="3" borderId="6" xfId="0" applyFont="1" applyFill="1" applyBorder="1" applyAlignment="1" applyProtection="1">
      <alignment horizontal="center"/>
      <protection locked="0"/>
    </xf>
    <xf numFmtId="49" fontId="8" fillId="3" borderId="6" xfId="0" applyFont="1" applyFill="1" applyBorder="1" applyAlignment="1" applyProtection="1">
      <alignment horizontal="left"/>
      <protection locked="0"/>
    </xf>
    <xf numFmtId="3" fontId="8" fillId="3" borderId="6" xfId="0" applyNumberFormat="1" applyFont="1" applyFill="1" applyBorder="1" applyAlignment="1" applyProtection="1">
      <alignment horizontal="center"/>
      <protection locked="0"/>
    </xf>
    <xf numFmtId="3" fontId="8" fillId="7" borderId="6" xfId="0" applyNumberFormat="1" applyFont="1" applyFill="1" applyBorder="1" applyAlignment="1" applyProtection="1">
      <alignment horizontal="center"/>
      <protection locked="0"/>
    </xf>
    <xf numFmtId="3" fontId="8" fillId="7" borderId="6" xfId="0" applyNumberFormat="1" applyFont="1" applyFill="1" applyBorder="1" applyAlignment="1" applyProtection="1">
      <alignment vertical="top" wrapText="1"/>
      <protection locked="0"/>
    </xf>
    <xf numFmtId="9" fontId="8" fillId="7" borderId="19" xfId="0" applyNumberFormat="1" applyFont="1" applyFill="1" applyBorder="1" applyAlignment="1" applyProtection="1">
      <alignment horizontal="left" wrapText="1"/>
      <protection locked="0"/>
    </xf>
    <xf numFmtId="49" fontId="8" fillId="7" borderId="19" xfId="0" applyFont="1" applyFill="1" applyBorder="1" applyAlignment="1" applyProtection="1">
      <alignment horizontal="center"/>
      <protection locked="0"/>
    </xf>
    <xf numFmtId="49" fontId="8" fillId="7" borderId="19" xfId="0" applyFont="1" applyFill="1" applyBorder="1" applyAlignment="1" applyProtection="1">
      <alignment horizontal="left"/>
      <protection locked="0"/>
    </xf>
    <xf numFmtId="0" fontId="10" fillId="3" borderId="19" xfId="0" applyNumberFormat="1" applyFont="1" applyFill="1" applyBorder="1" applyAlignment="1" applyProtection="1">
      <alignment horizontal="right" vertical="top" wrapText="1"/>
      <protection locked="0"/>
    </xf>
    <xf numFmtId="3" fontId="8" fillId="7" borderId="19" xfId="0" applyNumberFormat="1" applyFont="1" applyFill="1" applyBorder="1" applyAlignment="1" applyProtection="1">
      <alignment horizontal="center"/>
      <protection locked="0"/>
    </xf>
    <xf numFmtId="3" fontId="8" fillId="7" borderId="19" xfId="0" applyNumberFormat="1" applyFont="1" applyFill="1" applyBorder="1" applyAlignment="1" applyProtection="1">
      <alignment vertical="top" wrapText="1"/>
      <protection locked="0"/>
    </xf>
    <xf numFmtId="49" fontId="27" fillId="8" borderId="14" xfId="0" applyFont="1" applyFill="1" applyBorder="1" applyAlignment="1" applyProtection="1">
      <protection locked="0"/>
    </xf>
    <xf numFmtId="49" fontId="27" fillId="8" borderId="14" xfId="0" applyFont="1" applyFill="1" applyBorder="1" applyAlignment="1" applyProtection="1">
      <alignment wrapText="1"/>
      <protection locked="0"/>
    </xf>
    <xf numFmtId="49" fontId="27" fillId="8" borderId="20" xfId="0" applyFont="1" applyFill="1" applyBorder="1" applyAlignment="1" applyProtection="1">
      <alignment horizontal="center"/>
      <protection locked="0"/>
    </xf>
    <xf numFmtId="9" fontId="27" fillId="8" borderId="19" xfId="0" applyNumberFormat="1" applyFont="1" applyFill="1" applyBorder="1" applyAlignment="1" applyProtection="1">
      <alignment wrapText="1"/>
      <protection locked="0"/>
    </xf>
    <xf numFmtId="49" fontId="27" fillId="8" borderId="20" xfId="0" applyFont="1" applyFill="1" applyBorder="1" applyAlignment="1" applyProtection="1">
      <protection locked="0"/>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A4" sqref="A4:L16"/>
    </sheetView>
  </sheetViews>
  <sheetFormatPr baseColWidth="10" defaultColWidth="8.83203125" defaultRowHeight="14" x14ac:dyDescent="0.15"/>
  <sheetData>
    <row r="1" spans="1:18" ht="55" customHeight="1" x14ac:dyDescent="0.15">
      <c r="A1" s="232"/>
      <c r="B1" s="232"/>
      <c r="C1" s="232"/>
      <c r="D1" s="232"/>
      <c r="E1" s="229" t="s">
        <v>21</v>
      </c>
      <c r="F1" s="229"/>
      <c r="G1" s="229"/>
      <c r="H1" s="229"/>
      <c r="I1" s="229"/>
      <c r="J1" s="229"/>
      <c r="K1" s="229"/>
      <c r="L1" s="229"/>
      <c r="M1" s="124"/>
      <c r="N1" s="124"/>
      <c r="O1" s="124"/>
      <c r="P1" s="124"/>
      <c r="Q1" s="124"/>
      <c r="R1" s="124"/>
    </row>
    <row r="2" spans="1:18" s="233" customFormat="1" x14ac:dyDescent="0.15"/>
    <row r="3" spans="1:18" ht="25" customHeight="1" x14ac:dyDescent="0.15">
      <c r="A3" s="231" t="s">
        <v>19</v>
      </c>
      <c r="B3" s="231"/>
      <c r="C3" s="231"/>
      <c r="D3" s="231"/>
      <c r="E3" s="231"/>
      <c r="F3" s="231"/>
      <c r="G3" s="231"/>
      <c r="H3" s="231"/>
      <c r="I3" s="231"/>
      <c r="J3" s="231"/>
      <c r="K3" s="231"/>
      <c r="L3" s="231"/>
      <c r="M3" s="234" t="s">
        <v>24</v>
      </c>
      <c r="N3" s="228"/>
      <c r="O3" s="228"/>
      <c r="P3" s="228"/>
      <c r="Q3" s="228"/>
      <c r="R3" s="57"/>
    </row>
    <row r="4" spans="1:18" ht="15" customHeight="1" x14ac:dyDescent="0.15">
      <c r="A4" s="230" t="s">
        <v>49</v>
      </c>
      <c r="B4" s="230"/>
      <c r="C4" s="230"/>
      <c r="D4" s="230"/>
      <c r="E4" s="230"/>
      <c r="F4" s="230"/>
      <c r="G4" s="230"/>
      <c r="H4" s="230"/>
      <c r="I4" s="230"/>
      <c r="J4" s="230"/>
      <c r="K4" s="230"/>
      <c r="L4" s="230"/>
      <c r="M4" s="239" t="s">
        <v>25</v>
      </c>
      <c r="N4" s="239"/>
      <c r="O4" s="239"/>
      <c r="P4" s="239"/>
      <c r="Q4" s="239"/>
      <c r="R4" s="239"/>
    </row>
    <row r="5" spans="1:18" ht="15" customHeight="1" x14ac:dyDescent="0.15">
      <c r="A5" s="230"/>
      <c r="B5" s="230"/>
      <c r="C5" s="230"/>
      <c r="D5" s="230"/>
      <c r="E5" s="230"/>
      <c r="F5" s="230"/>
      <c r="G5" s="230"/>
      <c r="H5" s="230"/>
      <c r="I5" s="230"/>
      <c r="J5" s="230"/>
      <c r="K5" s="230"/>
      <c r="L5" s="230"/>
      <c r="M5" s="239" t="s">
        <v>26</v>
      </c>
      <c r="N5" s="239"/>
      <c r="O5" s="239"/>
      <c r="P5" s="239"/>
      <c r="Q5" s="239"/>
      <c r="R5" s="239"/>
    </row>
    <row r="6" spans="1:18" ht="15" customHeight="1" x14ac:dyDescent="0.15">
      <c r="A6" s="230"/>
      <c r="B6" s="230"/>
      <c r="C6" s="230"/>
      <c r="D6" s="230"/>
      <c r="E6" s="230"/>
      <c r="F6" s="230"/>
      <c r="G6" s="230"/>
      <c r="H6" s="230"/>
      <c r="I6" s="230"/>
      <c r="J6" s="230"/>
      <c r="K6" s="230"/>
      <c r="L6" s="230"/>
      <c r="M6" s="236" t="s">
        <v>52</v>
      </c>
      <c r="N6" s="236"/>
      <c r="O6" s="236"/>
      <c r="P6" s="236"/>
      <c r="Q6" s="236"/>
      <c r="R6" s="236"/>
    </row>
    <row r="7" spans="1:18" ht="15" customHeight="1" x14ac:dyDescent="0.15">
      <c r="A7" s="230"/>
      <c r="B7" s="230"/>
      <c r="C7" s="230"/>
      <c r="D7" s="230"/>
      <c r="E7" s="230"/>
      <c r="F7" s="230"/>
      <c r="G7" s="230"/>
      <c r="H7" s="230"/>
      <c r="I7" s="230"/>
      <c r="J7" s="230"/>
      <c r="K7" s="230"/>
      <c r="L7" s="230"/>
      <c r="M7" s="235" t="s">
        <v>27</v>
      </c>
      <c r="N7" s="235"/>
      <c r="O7" s="235"/>
      <c r="P7" s="235"/>
      <c r="Q7" s="235"/>
      <c r="R7" s="235"/>
    </row>
    <row r="8" spans="1:18" ht="15" customHeight="1" x14ac:dyDescent="0.15">
      <c r="A8" s="230"/>
      <c r="B8" s="230"/>
      <c r="C8" s="230"/>
      <c r="D8" s="230"/>
      <c r="E8" s="230"/>
      <c r="F8" s="230"/>
      <c r="G8" s="230"/>
      <c r="H8" s="230"/>
      <c r="I8" s="230"/>
      <c r="J8" s="230"/>
      <c r="K8" s="230"/>
      <c r="L8" s="230"/>
      <c r="M8" s="236"/>
      <c r="N8" s="236"/>
      <c r="O8" s="236"/>
      <c r="P8" s="236"/>
      <c r="Q8" s="236"/>
      <c r="R8" s="236"/>
    </row>
    <row r="9" spans="1:18" ht="15" customHeight="1" x14ac:dyDescent="0.15">
      <c r="A9" s="230"/>
      <c r="B9" s="230"/>
      <c r="C9" s="230"/>
      <c r="D9" s="230"/>
      <c r="E9" s="230"/>
      <c r="F9" s="230"/>
      <c r="G9" s="230"/>
      <c r="H9" s="230"/>
      <c r="I9" s="230"/>
      <c r="J9" s="230"/>
      <c r="K9" s="230"/>
      <c r="L9" s="230"/>
      <c r="M9" s="235"/>
      <c r="N9" s="235"/>
      <c r="O9" s="235"/>
      <c r="P9" s="235"/>
      <c r="Q9" s="235"/>
      <c r="R9" s="235"/>
    </row>
    <row r="10" spans="1:18" ht="15" customHeight="1" x14ac:dyDescent="0.15">
      <c r="A10" s="230"/>
      <c r="B10" s="230"/>
      <c r="C10" s="230"/>
      <c r="D10" s="230"/>
      <c r="E10" s="230"/>
      <c r="F10" s="230"/>
      <c r="G10" s="230"/>
      <c r="H10" s="230"/>
      <c r="I10" s="230"/>
      <c r="J10" s="230"/>
      <c r="K10" s="230"/>
      <c r="L10" s="230"/>
      <c r="M10" s="57"/>
      <c r="N10" s="57"/>
      <c r="O10" s="57"/>
      <c r="P10" s="57"/>
      <c r="Q10" s="57"/>
      <c r="R10" s="57"/>
    </row>
    <row r="11" spans="1:18" ht="15" customHeight="1" x14ac:dyDescent="0.15">
      <c r="A11" s="230"/>
      <c r="B11" s="230"/>
      <c r="C11" s="230"/>
      <c r="D11" s="230"/>
      <c r="E11" s="230"/>
      <c r="F11" s="230"/>
      <c r="G11" s="230"/>
      <c r="H11" s="230"/>
      <c r="I11" s="230"/>
      <c r="J11" s="230"/>
      <c r="K11" s="230"/>
      <c r="L11" s="230"/>
      <c r="M11" s="57"/>
      <c r="N11" s="57"/>
      <c r="O11" s="57"/>
      <c r="P11" s="57"/>
      <c r="Q11" s="57"/>
      <c r="R11" s="57"/>
    </row>
    <row r="12" spans="1:18" ht="15" customHeight="1" x14ac:dyDescent="0.15">
      <c r="A12" s="230"/>
      <c r="B12" s="230"/>
      <c r="C12" s="230"/>
      <c r="D12" s="230"/>
      <c r="E12" s="230"/>
      <c r="F12" s="230"/>
      <c r="G12" s="230"/>
      <c r="H12" s="230"/>
      <c r="I12" s="230"/>
      <c r="J12" s="230"/>
      <c r="K12" s="230"/>
      <c r="L12" s="230"/>
      <c r="M12" s="57"/>
      <c r="N12" s="57"/>
      <c r="O12" s="57"/>
      <c r="P12" s="57"/>
      <c r="Q12" s="57"/>
      <c r="R12" s="57"/>
    </row>
    <row r="13" spans="1:18" ht="15" customHeight="1" x14ac:dyDescent="0.15">
      <c r="A13" s="230"/>
      <c r="B13" s="230"/>
      <c r="C13" s="230"/>
      <c r="D13" s="230"/>
      <c r="E13" s="230"/>
      <c r="F13" s="230"/>
      <c r="G13" s="230"/>
      <c r="H13" s="230"/>
      <c r="I13" s="230"/>
      <c r="J13" s="230"/>
      <c r="K13" s="230"/>
      <c r="L13" s="230"/>
    </row>
    <row r="14" spans="1:18" ht="15" customHeight="1" x14ac:dyDescent="0.15">
      <c r="A14" s="230"/>
      <c r="B14" s="230"/>
      <c r="C14" s="230"/>
      <c r="D14" s="230"/>
      <c r="E14" s="230"/>
      <c r="F14" s="230"/>
      <c r="G14" s="230"/>
      <c r="H14" s="230"/>
      <c r="I14" s="230"/>
      <c r="J14" s="230"/>
      <c r="K14" s="230"/>
      <c r="L14" s="230"/>
    </row>
    <row r="15" spans="1:18" ht="15" customHeight="1" x14ac:dyDescent="0.15">
      <c r="A15" s="230"/>
      <c r="B15" s="230"/>
      <c r="C15" s="230"/>
      <c r="D15" s="230"/>
      <c r="E15" s="230"/>
      <c r="F15" s="230"/>
      <c r="G15" s="230"/>
      <c r="H15" s="230"/>
      <c r="I15" s="230"/>
      <c r="J15" s="230"/>
      <c r="K15" s="230"/>
      <c r="L15" s="230"/>
    </row>
    <row r="16" spans="1:18" ht="15" customHeight="1" x14ac:dyDescent="0.15">
      <c r="A16" s="230"/>
      <c r="B16" s="230"/>
      <c r="C16" s="230"/>
      <c r="D16" s="230"/>
      <c r="E16" s="230"/>
      <c r="F16" s="230"/>
      <c r="G16" s="230"/>
      <c r="H16" s="230"/>
      <c r="I16" s="230"/>
      <c r="J16" s="230"/>
      <c r="K16" s="230"/>
      <c r="L16" s="230"/>
    </row>
    <row r="17" spans="1:12" ht="25" customHeight="1" x14ac:dyDescent="0.15">
      <c r="A17" s="231" t="s">
        <v>20</v>
      </c>
      <c r="B17" s="231"/>
      <c r="C17" s="231"/>
      <c r="D17" s="231"/>
      <c r="E17" s="231"/>
      <c r="F17" s="231"/>
      <c r="G17" s="231"/>
      <c r="H17" s="231"/>
      <c r="I17" s="231"/>
      <c r="J17" s="231"/>
      <c r="K17" s="231"/>
      <c r="L17" s="231"/>
    </row>
    <row r="18" spans="1:12" ht="15" customHeight="1" x14ac:dyDescent="0.15">
      <c r="A18" s="240" t="s">
        <v>101</v>
      </c>
      <c r="B18" s="240"/>
      <c r="C18" s="240"/>
      <c r="D18" s="240"/>
      <c r="E18" s="240"/>
      <c r="F18" s="240"/>
      <c r="G18" s="240"/>
      <c r="H18" s="240"/>
      <c r="I18" s="240"/>
      <c r="J18" s="240"/>
      <c r="K18" s="240"/>
      <c r="L18" s="240"/>
    </row>
    <row r="19" spans="1:12" ht="15" customHeight="1" x14ac:dyDescent="0.15">
      <c r="A19" s="240"/>
      <c r="B19" s="240"/>
      <c r="C19" s="240"/>
      <c r="D19" s="240"/>
      <c r="E19" s="240"/>
      <c r="F19" s="240"/>
      <c r="G19" s="240"/>
      <c r="H19" s="240"/>
      <c r="I19" s="240"/>
      <c r="J19" s="240"/>
      <c r="K19" s="240"/>
      <c r="L19" s="240"/>
    </row>
    <row r="20" spans="1:12" ht="15" customHeight="1" x14ac:dyDescent="0.15">
      <c r="A20" s="240"/>
      <c r="B20" s="240"/>
      <c r="C20" s="240"/>
      <c r="D20" s="240"/>
      <c r="E20" s="240"/>
      <c r="F20" s="240"/>
      <c r="G20" s="240"/>
      <c r="H20" s="240"/>
      <c r="I20" s="240"/>
      <c r="J20" s="240"/>
      <c r="K20" s="240"/>
      <c r="L20" s="240"/>
    </row>
    <row r="21" spans="1:12" ht="15" customHeight="1" x14ac:dyDescent="0.15">
      <c r="A21" s="240"/>
      <c r="B21" s="240"/>
      <c r="C21" s="240"/>
      <c r="D21" s="240"/>
      <c r="E21" s="240"/>
      <c r="F21" s="240"/>
      <c r="G21" s="240"/>
      <c r="H21" s="240"/>
      <c r="I21" s="240"/>
      <c r="J21" s="240"/>
      <c r="K21" s="240"/>
      <c r="L21" s="240"/>
    </row>
    <row r="22" spans="1:12" ht="15" customHeight="1" x14ac:dyDescent="0.15">
      <c r="A22" s="240"/>
      <c r="B22" s="240"/>
      <c r="C22" s="240"/>
      <c r="D22" s="240"/>
      <c r="E22" s="240"/>
      <c r="F22" s="240"/>
      <c r="G22" s="240"/>
      <c r="H22" s="240"/>
      <c r="I22" s="240"/>
      <c r="J22" s="240"/>
      <c r="K22" s="240"/>
      <c r="L22" s="240"/>
    </row>
    <row r="23" spans="1:12" ht="15" customHeight="1" x14ac:dyDescent="0.15">
      <c r="A23" s="240"/>
      <c r="B23" s="240"/>
      <c r="C23" s="240"/>
      <c r="D23" s="240"/>
      <c r="E23" s="240"/>
      <c r="F23" s="240"/>
      <c r="G23" s="240"/>
      <c r="H23" s="240"/>
      <c r="I23" s="240"/>
      <c r="J23" s="240"/>
      <c r="K23" s="240"/>
      <c r="L23" s="240"/>
    </row>
    <row r="24" spans="1:12" ht="14" customHeight="1" x14ac:dyDescent="0.15">
      <c r="A24" s="240"/>
      <c r="B24" s="240"/>
      <c r="C24" s="240"/>
      <c r="D24" s="240"/>
      <c r="E24" s="240"/>
      <c r="F24" s="240"/>
      <c r="G24" s="240"/>
      <c r="H24" s="240"/>
      <c r="I24" s="240"/>
      <c r="J24" s="240"/>
      <c r="K24" s="240"/>
      <c r="L24" s="240"/>
    </row>
    <row r="25" spans="1:12" ht="14" customHeight="1" x14ac:dyDescent="0.15">
      <c r="A25" s="240"/>
      <c r="B25" s="240"/>
      <c r="C25" s="240"/>
      <c r="D25" s="240"/>
      <c r="E25" s="240"/>
      <c r="F25" s="240"/>
      <c r="G25" s="240"/>
      <c r="H25" s="240"/>
      <c r="I25" s="240"/>
      <c r="J25" s="240"/>
      <c r="K25" s="240"/>
      <c r="L25" s="240"/>
    </row>
    <row r="26" spans="1:12" ht="14.25" customHeight="1" x14ac:dyDescent="0.15">
      <c r="A26" s="240"/>
      <c r="B26" s="240"/>
      <c r="C26" s="240"/>
      <c r="D26" s="240"/>
      <c r="E26" s="240"/>
      <c r="F26" s="240"/>
      <c r="G26" s="240"/>
      <c r="H26" s="240"/>
      <c r="I26" s="240"/>
      <c r="J26" s="240"/>
      <c r="K26" s="240"/>
      <c r="L26" s="240"/>
    </row>
    <row r="27" spans="1:12" ht="14.25" customHeight="1" x14ac:dyDescent="0.15">
      <c r="A27" s="240"/>
      <c r="B27" s="240"/>
      <c r="C27" s="240"/>
      <c r="D27" s="240"/>
      <c r="E27" s="240"/>
      <c r="F27" s="240"/>
      <c r="G27" s="240"/>
      <c r="H27" s="240"/>
      <c r="I27" s="240"/>
      <c r="J27" s="240"/>
      <c r="K27" s="240"/>
      <c r="L27" s="240"/>
    </row>
    <row r="28" spans="1:12" ht="14.25" customHeight="1" x14ac:dyDescent="0.15">
      <c r="A28" s="240"/>
      <c r="B28" s="240"/>
      <c r="C28" s="240"/>
      <c r="D28" s="240"/>
      <c r="E28" s="240"/>
      <c r="F28" s="240"/>
      <c r="G28" s="240"/>
      <c r="H28" s="240"/>
      <c r="I28" s="240"/>
      <c r="J28" s="240"/>
      <c r="K28" s="240"/>
      <c r="L28" s="240"/>
    </row>
    <row r="29" spans="1:12" ht="14.25" customHeight="1" x14ac:dyDescent="0.15">
      <c r="A29" s="240"/>
      <c r="B29" s="240"/>
      <c r="C29" s="240"/>
      <c r="D29" s="240"/>
      <c r="E29" s="240"/>
      <c r="F29" s="240"/>
      <c r="G29" s="240"/>
      <c r="H29" s="240"/>
      <c r="I29" s="240"/>
      <c r="J29" s="240"/>
      <c r="K29" s="240"/>
      <c r="L29" s="240"/>
    </row>
    <row r="30" spans="1:12" ht="25" customHeight="1" x14ac:dyDescent="0.15">
      <c r="A30" s="237" t="s">
        <v>48</v>
      </c>
      <c r="B30" s="238"/>
      <c r="C30" s="238"/>
      <c r="D30" s="238"/>
      <c r="E30" s="238"/>
      <c r="F30" s="238"/>
      <c r="G30" s="238"/>
      <c r="H30" s="238"/>
      <c r="I30" s="238"/>
      <c r="J30" s="238"/>
      <c r="K30" s="238"/>
      <c r="L30" s="238"/>
    </row>
    <row r="31" spans="1:12" ht="14.25" customHeight="1" x14ac:dyDescent="0.15">
      <c r="A31" s="228" t="s">
        <v>103</v>
      </c>
      <c r="B31" s="228"/>
      <c r="C31" s="228"/>
      <c r="D31" s="228"/>
      <c r="E31" s="228"/>
      <c r="F31" s="228"/>
      <c r="G31" s="228"/>
      <c r="H31" s="228"/>
      <c r="I31" s="228"/>
      <c r="J31" s="228"/>
      <c r="K31" s="228"/>
      <c r="L31" s="228"/>
    </row>
    <row r="32" spans="1:12" ht="14.25" customHeight="1" x14ac:dyDescent="0.15">
      <c r="A32" s="228"/>
      <c r="B32" s="228"/>
      <c r="C32" s="228"/>
      <c r="D32" s="228"/>
      <c r="E32" s="228"/>
      <c r="F32" s="228"/>
      <c r="G32" s="228"/>
      <c r="H32" s="228"/>
      <c r="I32" s="228"/>
      <c r="J32" s="228"/>
      <c r="K32" s="228"/>
      <c r="L32" s="228"/>
    </row>
    <row r="33" spans="1:12" x14ac:dyDescent="0.15">
      <c r="A33" s="228"/>
      <c r="B33" s="228"/>
      <c r="C33" s="228"/>
      <c r="D33" s="228"/>
      <c r="E33" s="228"/>
      <c r="F33" s="228"/>
      <c r="G33" s="228"/>
      <c r="H33" s="228"/>
      <c r="I33" s="228"/>
      <c r="J33" s="228"/>
      <c r="K33" s="228"/>
      <c r="L33" s="228"/>
    </row>
    <row r="34" spans="1:12" x14ac:dyDescent="0.15">
      <c r="A34" s="228"/>
      <c r="B34" s="228"/>
      <c r="C34" s="228"/>
      <c r="D34" s="228"/>
      <c r="E34" s="228"/>
      <c r="F34" s="228"/>
      <c r="G34" s="228"/>
      <c r="H34" s="228"/>
      <c r="I34" s="228"/>
      <c r="J34" s="228"/>
      <c r="K34" s="228"/>
      <c r="L34" s="228"/>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topLeftCell="A124" zoomScaleNormal="47" zoomScalePageLayoutView="50" workbookViewId="0">
      <selection activeCell="F159" sqref="F159"/>
    </sheetView>
  </sheetViews>
  <sheetFormatPr baseColWidth="10" defaultColWidth="9.6640625" defaultRowHeight="16" x14ac:dyDescent="0.2"/>
  <cols>
    <col min="1" max="1" width="56.83203125" style="1" customWidth="1"/>
    <col min="2" max="2" width="27.1640625" style="1" customWidth="1"/>
    <col min="3" max="3" width="12.83203125" style="1" customWidth="1"/>
    <col min="4" max="4" width="72.33203125" style="41" customWidth="1"/>
    <col min="5" max="5" width="14.33203125" style="1" customWidth="1"/>
    <col min="6" max="6" width="19.5" style="1" customWidth="1"/>
    <col min="7" max="7" width="19.33203125" style="1" customWidth="1"/>
    <col min="8" max="8" width="22.33203125" style="1" customWidth="1"/>
    <col min="9" max="9" width="26" style="1" customWidth="1"/>
    <col min="10" max="10" width="0.5" style="1" customWidth="1"/>
    <col min="11" max="33" width="9.6640625" style="57"/>
    <col min="34" max="16384" width="9.6640625" style="1"/>
  </cols>
  <sheetData>
    <row r="1" spans="1:9" ht="40" customHeight="1" x14ac:dyDescent="0.2">
      <c r="A1" s="92"/>
      <c r="B1" s="93"/>
      <c r="C1" s="93"/>
      <c r="D1" s="253" t="s">
        <v>4</v>
      </c>
      <c r="E1" s="253"/>
      <c r="F1" s="254"/>
      <c r="G1" s="254"/>
      <c r="H1" s="254"/>
      <c r="I1" s="254"/>
    </row>
    <row r="2" spans="1:9" ht="40" customHeight="1" x14ac:dyDescent="0.2">
      <c r="A2" s="92"/>
      <c r="B2" s="123" t="s">
        <v>107</v>
      </c>
      <c r="C2" s="92"/>
      <c r="D2" s="253" t="s">
        <v>5</v>
      </c>
      <c r="E2" s="253"/>
      <c r="F2" s="254"/>
      <c r="G2" s="254"/>
      <c r="H2" s="254"/>
      <c r="I2" s="254"/>
    </row>
    <row r="3" spans="1:9" ht="40" customHeight="1" x14ac:dyDescent="0.2">
      <c r="A3" s="92"/>
      <c r="B3" s="122" t="s">
        <v>108</v>
      </c>
      <c r="C3" s="92"/>
      <c r="D3" s="253"/>
      <c r="E3" s="253"/>
      <c r="F3" s="255"/>
      <c r="G3" s="255"/>
      <c r="H3" s="255"/>
      <c r="I3" s="255"/>
    </row>
    <row r="4" spans="1:9" x14ac:dyDescent="0.15">
      <c r="A4" s="92"/>
      <c r="B4" s="92"/>
      <c r="C4" s="92"/>
      <c r="D4" s="94"/>
      <c r="E4" s="92"/>
      <c r="F4" s="92"/>
      <c r="G4" s="92"/>
      <c r="H4" s="92"/>
      <c r="I4" s="92"/>
    </row>
    <row r="5" spans="1:9" ht="20" customHeight="1" x14ac:dyDescent="0.2">
      <c r="A5" s="95"/>
      <c r="B5" s="92"/>
      <c r="C5" s="92"/>
      <c r="D5" s="96"/>
      <c r="E5" s="92"/>
      <c r="F5" s="93"/>
      <c r="G5" s="97" t="s">
        <v>2</v>
      </c>
      <c r="H5" s="97" t="s">
        <v>3</v>
      </c>
      <c r="I5" s="92"/>
    </row>
    <row r="6" spans="1:9" ht="20" customHeight="1" x14ac:dyDescent="0.2">
      <c r="A6" s="92"/>
      <c r="B6" s="92"/>
      <c r="C6" s="92"/>
      <c r="D6" s="256" t="s">
        <v>6</v>
      </c>
      <c r="E6" s="256"/>
      <c r="F6" s="257"/>
      <c r="G6" s="7"/>
      <c r="H6" s="7"/>
      <c r="I6" s="92"/>
    </row>
    <row r="7" spans="1:9" ht="20" customHeight="1" x14ac:dyDescent="0.2">
      <c r="A7" s="92"/>
      <c r="B7" s="92"/>
      <c r="C7" s="92"/>
      <c r="D7" s="96"/>
      <c r="E7" s="92"/>
      <c r="F7" s="92"/>
      <c r="G7" s="92"/>
      <c r="H7" s="92"/>
      <c r="I7" s="92"/>
    </row>
    <row r="8" spans="1:9" s="57" customFormat="1" ht="17" x14ac:dyDescent="0.15">
      <c r="A8" s="81" t="s">
        <v>36</v>
      </c>
      <c r="B8" s="82" t="s">
        <v>13</v>
      </c>
      <c r="C8" s="4" t="s">
        <v>42</v>
      </c>
      <c r="D8" s="56" t="s">
        <v>35</v>
      </c>
      <c r="E8" s="90" t="s">
        <v>0</v>
      </c>
      <c r="F8" s="56" t="s">
        <v>34</v>
      </c>
      <c r="G8" s="3" t="s">
        <v>8</v>
      </c>
      <c r="H8" s="3" t="s">
        <v>1</v>
      </c>
      <c r="I8" s="4" t="s">
        <v>16</v>
      </c>
    </row>
    <row r="9" spans="1:9" x14ac:dyDescent="0.2">
      <c r="A9" s="244" t="s">
        <v>18</v>
      </c>
      <c r="B9" s="252" t="s">
        <v>12</v>
      </c>
      <c r="C9" s="127">
        <v>1</v>
      </c>
      <c r="D9" s="8"/>
      <c r="E9" s="9"/>
      <c r="F9" s="6"/>
      <c r="G9" s="10"/>
      <c r="H9" s="128">
        <f>SUM(E9*G9)</f>
        <v>0</v>
      </c>
      <c r="I9" s="11"/>
    </row>
    <row r="10" spans="1:9" x14ac:dyDescent="0.2">
      <c r="A10" s="245"/>
      <c r="B10" s="249"/>
      <c r="C10" s="127">
        <v>2</v>
      </c>
      <c r="D10" s="8"/>
      <c r="E10" s="9"/>
      <c r="F10" s="6"/>
      <c r="G10" s="10"/>
      <c r="H10" s="128">
        <f>SUM(E10*G10)</f>
        <v>0</v>
      </c>
      <c r="I10" s="42"/>
    </row>
    <row r="11" spans="1:9" x14ac:dyDescent="0.2">
      <c r="A11" s="245"/>
      <c r="B11" s="249"/>
      <c r="C11" s="127">
        <v>3</v>
      </c>
      <c r="D11" s="8"/>
      <c r="E11" s="9"/>
      <c r="F11" s="6"/>
      <c r="G11" s="10"/>
      <c r="H11" s="128">
        <v>0</v>
      </c>
      <c r="I11" s="42"/>
    </row>
    <row r="12" spans="1:9" x14ac:dyDescent="0.2">
      <c r="A12" s="245"/>
      <c r="B12" s="249"/>
      <c r="C12" s="127">
        <v>4</v>
      </c>
      <c r="D12" s="8"/>
      <c r="E12" s="9"/>
      <c r="F12" s="6"/>
      <c r="G12" s="10"/>
      <c r="H12" s="128">
        <v>0</v>
      </c>
      <c r="I12" s="12"/>
    </row>
    <row r="13" spans="1:9" ht="18" thickBot="1" x14ac:dyDescent="0.25">
      <c r="A13" s="245"/>
      <c r="B13" s="250"/>
      <c r="C13" s="132">
        <v>5</v>
      </c>
      <c r="D13" s="293" t="s">
        <v>109</v>
      </c>
      <c r="E13" s="294" t="s">
        <v>110</v>
      </c>
      <c r="F13" s="295" t="s">
        <v>64</v>
      </c>
      <c r="G13" s="296">
        <f>H9+H10+H11+H12</f>
        <v>0</v>
      </c>
      <c r="H13" s="297">
        <f t="shared" ref="H13:H33" si="0">SUM(E13*G13)</f>
        <v>0</v>
      </c>
      <c r="I13" s="133">
        <f>SUM(H9:H13)</f>
        <v>0</v>
      </c>
    </row>
    <row r="14" spans="1:9" ht="18" thickTop="1" x14ac:dyDescent="0.2">
      <c r="A14" s="245"/>
      <c r="B14" s="248" t="s">
        <v>15</v>
      </c>
      <c r="C14" s="308">
        <v>6</v>
      </c>
      <c r="D14" s="305" t="s">
        <v>111</v>
      </c>
      <c r="E14" s="306" t="s">
        <v>63</v>
      </c>
      <c r="F14" s="307" t="s">
        <v>64</v>
      </c>
      <c r="G14" s="309">
        <f>I13</f>
        <v>0</v>
      </c>
      <c r="H14" s="310">
        <f t="shared" si="0"/>
        <v>0</v>
      </c>
      <c r="I14" s="16"/>
    </row>
    <row r="15" spans="1:9" x14ac:dyDescent="0.2">
      <c r="A15" s="245"/>
      <c r="B15" s="249"/>
      <c r="C15" s="134">
        <v>7</v>
      </c>
      <c r="D15" s="299"/>
      <c r="E15" s="300"/>
      <c r="F15" s="301"/>
      <c r="G15" s="302"/>
      <c r="H15" s="135">
        <f t="shared" si="0"/>
        <v>0</v>
      </c>
      <c r="I15" s="42"/>
    </row>
    <row r="16" spans="1:9" x14ac:dyDescent="0.2">
      <c r="A16" s="245"/>
      <c r="B16" s="249"/>
      <c r="C16" s="127">
        <v>8</v>
      </c>
      <c r="D16" s="8"/>
      <c r="E16" s="9"/>
      <c r="F16" s="6"/>
      <c r="G16" s="10"/>
      <c r="H16" s="135">
        <f t="shared" si="0"/>
        <v>0</v>
      </c>
      <c r="I16" s="42"/>
    </row>
    <row r="17" spans="1:9" x14ac:dyDescent="0.2">
      <c r="A17" s="245"/>
      <c r="B17" s="249"/>
      <c r="C17" s="127">
        <v>9</v>
      </c>
      <c r="D17" s="8"/>
      <c r="E17" s="9"/>
      <c r="F17" s="6"/>
      <c r="G17" s="10"/>
      <c r="H17" s="135">
        <f t="shared" si="0"/>
        <v>0</v>
      </c>
      <c r="I17" s="42"/>
    </row>
    <row r="18" spans="1:9" ht="17" thickBot="1" x14ac:dyDescent="0.25">
      <c r="A18" s="245"/>
      <c r="B18" s="250"/>
      <c r="C18" s="132">
        <v>10</v>
      </c>
      <c r="D18" s="48"/>
      <c r="E18" s="17"/>
      <c r="F18" s="18"/>
      <c r="G18" s="19"/>
      <c r="H18" s="137">
        <f t="shared" si="0"/>
        <v>0</v>
      </c>
      <c r="I18" s="133">
        <f>SUM(H14:H18)</f>
        <v>0</v>
      </c>
    </row>
    <row r="19" spans="1:9" ht="17" thickTop="1" x14ac:dyDescent="0.2">
      <c r="A19" s="245"/>
      <c r="B19" s="248" t="s">
        <v>14</v>
      </c>
      <c r="C19" s="134">
        <v>11</v>
      </c>
      <c r="D19" s="20"/>
      <c r="E19" s="21"/>
      <c r="F19" s="14"/>
      <c r="G19" s="15"/>
      <c r="H19" s="135">
        <f t="shared" si="0"/>
        <v>0</v>
      </c>
      <c r="I19" s="22"/>
    </row>
    <row r="20" spans="1:9" x14ac:dyDescent="0.2">
      <c r="A20" s="245"/>
      <c r="B20" s="249"/>
      <c r="C20" s="127">
        <v>12</v>
      </c>
      <c r="D20" s="49"/>
      <c r="E20" s="45"/>
      <c r="F20" s="43"/>
      <c r="G20" s="44"/>
      <c r="H20" s="135">
        <f t="shared" si="0"/>
        <v>0</v>
      </c>
      <c r="I20" s="22"/>
    </row>
    <row r="21" spans="1:9" ht="17" thickBot="1" x14ac:dyDescent="0.25">
      <c r="A21" s="245"/>
      <c r="B21" s="250"/>
      <c r="C21" s="132">
        <v>13</v>
      </c>
      <c r="D21" s="34"/>
      <c r="E21" s="23"/>
      <c r="F21" s="24"/>
      <c r="G21" s="25"/>
      <c r="H21" s="137">
        <f t="shared" si="0"/>
        <v>0</v>
      </c>
      <c r="I21" s="133">
        <f>SUM(H19:H21)</f>
        <v>0</v>
      </c>
    </row>
    <row r="22" spans="1:9" ht="17" thickTop="1" x14ac:dyDescent="0.2">
      <c r="A22" s="245"/>
      <c r="B22" s="248" t="s">
        <v>7</v>
      </c>
      <c r="C22" s="134">
        <v>14</v>
      </c>
      <c r="D22" s="20"/>
      <c r="E22" s="21"/>
      <c r="F22" s="14"/>
      <c r="G22" s="15"/>
      <c r="H22" s="135">
        <f t="shared" si="0"/>
        <v>0</v>
      </c>
      <c r="I22" s="22"/>
    </row>
    <row r="23" spans="1:9" x14ac:dyDescent="0.2">
      <c r="A23" s="245"/>
      <c r="B23" s="249"/>
      <c r="C23" s="127">
        <v>15</v>
      </c>
      <c r="D23" s="36"/>
      <c r="E23" s="27"/>
      <c r="F23" s="28"/>
      <c r="G23" s="29"/>
      <c r="H23" s="139">
        <f t="shared" si="0"/>
        <v>0</v>
      </c>
      <c r="I23" s="22"/>
    </row>
    <row r="24" spans="1:9" x14ac:dyDescent="0.2">
      <c r="A24" s="245"/>
      <c r="B24" s="249"/>
      <c r="C24" s="127">
        <v>16</v>
      </c>
      <c r="D24" s="49"/>
      <c r="E24" s="31"/>
      <c r="F24" s="32"/>
      <c r="G24" s="33"/>
      <c r="H24" s="139">
        <f t="shared" si="0"/>
        <v>0</v>
      </c>
      <c r="I24" s="22"/>
    </row>
    <row r="25" spans="1:9" x14ac:dyDescent="0.2">
      <c r="A25" s="245"/>
      <c r="B25" s="249"/>
      <c r="C25" s="127">
        <v>17</v>
      </c>
      <c r="D25" s="49"/>
      <c r="E25" s="31"/>
      <c r="F25" s="32"/>
      <c r="G25" s="33"/>
      <c r="H25" s="139">
        <f t="shared" si="0"/>
        <v>0</v>
      </c>
      <c r="I25" s="22"/>
    </row>
    <row r="26" spans="1:9" x14ac:dyDescent="0.2">
      <c r="A26" s="245"/>
      <c r="B26" s="249"/>
      <c r="C26" s="127">
        <v>18</v>
      </c>
      <c r="D26" s="49"/>
      <c r="E26" s="31"/>
      <c r="F26" s="32"/>
      <c r="G26" s="33"/>
      <c r="H26" s="139">
        <f t="shared" si="0"/>
        <v>0</v>
      </c>
      <c r="I26" s="22"/>
    </row>
    <row r="27" spans="1:9" x14ac:dyDescent="0.2">
      <c r="A27" s="245"/>
      <c r="B27" s="249"/>
      <c r="C27" s="127">
        <v>19</v>
      </c>
      <c r="D27" s="49"/>
      <c r="E27" s="31"/>
      <c r="F27" s="32"/>
      <c r="G27" s="33"/>
      <c r="H27" s="139">
        <f t="shared" si="0"/>
        <v>0</v>
      </c>
      <c r="I27" s="22"/>
    </row>
    <row r="28" spans="1:9" x14ac:dyDescent="0.2">
      <c r="A28" s="245"/>
      <c r="B28" s="249"/>
      <c r="C28" s="127">
        <v>20</v>
      </c>
      <c r="D28" s="36"/>
      <c r="E28" s="31"/>
      <c r="F28" s="32"/>
      <c r="G28" s="33"/>
      <c r="H28" s="139">
        <f t="shared" si="0"/>
        <v>0</v>
      </c>
      <c r="I28" s="22"/>
    </row>
    <row r="29" spans="1:9" x14ac:dyDescent="0.2">
      <c r="A29" s="245"/>
      <c r="B29" s="249"/>
      <c r="C29" s="127">
        <v>21</v>
      </c>
      <c r="D29" s="30"/>
      <c r="E29" s="31"/>
      <c r="F29" s="32"/>
      <c r="G29" s="33"/>
      <c r="H29" s="140">
        <f t="shared" si="0"/>
        <v>0</v>
      </c>
      <c r="I29" s="22"/>
    </row>
    <row r="30" spans="1:9" ht="17" thickBot="1" x14ac:dyDescent="0.25">
      <c r="A30" s="246"/>
      <c r="B30" s="250"/>
      <c r="C30" s="132">
        <v>22</v>
      </c>
      <c r="D30" s="34"/>
      <c r="E30" s="23"/>
      <c r="F30" s="24"/>
      <c r="G30" s="25"/>
      <c r="H30" s="137">
        <f t="shared" si="0"/>
        <v>0</v>
      </c>
      <c r="I30" s="133">
        <f>SUM(H22:H30)</f>
        <v>0</v>
      </c>
    </row>
    <row r="31" spans="1:9" ht="17" thickTop="1" x14ac:dyDescent="0.2">
      <c r="A31" s="247"/>
      <c r="B31" s="248" t="s">
        <v>10</v>
      </c>
      <c r="C31" s="134">
        <v>23</v>
      </c>
      <c r="D31" s="20"/>
      <c r="E31" s="21"/>
      <c r="F31" s="14"/>
      <c r="G31" s="15"/>
      <c r="H31" s="135">
        <f t="shared" si="0"/>
        <v>0</v>
      </c>
      <c r="I31" s="35"/>
    </row>
    <row r="32" spans="1:9" ht="17" x14ac:dyDescent="0.2">
      <c r="A32" s="83" t="s">
        <v>22</v>
      </c>
      <c r="B32" s="249"/>
      <c r="C32" s="127">
        <v>24</v>
      </c>
      <c r="D32" s="36"/>
      <c r="E32" s="27"/>
      <c r="F32" s="28"/>
      <c r="G32" s="29"/>
      <c r="H32" s="139">
        <f t="shared" si="0"/>
        <v>0</v>
      </c>
      <c r="I32" s="35"/>
    </row>
    <row r="33" spans="1:9" ht="17" x14ac:dyDescent="0.2">
      <c r="A33" s="84" t="s">
        <v>23</v>
      </c>
      <c r="B33" s="251"/>
      <c r="C33" s="127">
        <v>25</v>
      </c>
      <c r="D33" s="36"/>
      <c r="E33" s="27"/>
      <c r="F33" s="28"/>
      <c r="G33" s="29"/>
      <c r="H33" s="139">
        <f t="shared" si="0"/>
        <v>0</v>
      </c>
      <c r="I33" s="142">
        <f>SUM(H31:H33)</f>
        <v>0</v>
      </c>
    </row>
    <row r="34" spans="1:9" x14ac:dyDescent="0.2">
      <c r="A34" s="241" t="s">
        <v>17</v>
      </c>
      <c r="B34" s="242"/>
      <c r="C34" s="242"/>
      <c r="D34" s="242"/>
      <c r="E34" s="242"/>
      <c r="F34" s="242"/>
      <c r="G34" s="242"/>
      <c r="H34" s="243"/>
      <c r="I34" s="143">
        <f>SUM(H9:H33)</f>
        <v>0</v>
      </c>
    </row>
    <row r="35" spans="1:9" s="57" customFormat="1" ht="17" x14ac:dyDescent="0.15">
      <c r="A35" s="81" t="s">
        <v>37</v>
      </c>
      <c r="B35" s="82" t="s">
        <v>13</v>
      </c>
      <c r="C35" s="4" t="s">
        <v>42</v>
      </c>
      <c r="D35" s="56" t="s">
        <v>35</v>
      </c>
      <c r="E35" s="90" t="s">
        <v>0</v>
      </c>
      <c r="F35" s="56" t="s">
        <v>34</v>
      </c>
      <c r="G35" s="3" t="s">
        <v>8</v>
      </c>
      <c r="H35" s="3" t="s">
        <v>1</v>
      </c>
      <c r="I35" s="4" t="s">
        <v>16</v>
      </c>
    </row>
    <row r="36" spans="1:9" x14ac:dyDescent="0.2">
      <c r="A36" s="244" t="s">
        <v>18</v>
      </c>
      <c r="B36" s="252" t="s">
        <v>12</v>
      </c>
      <c r="C36" s="68">
        <v>1</v>
      </c>
      <c r="D36" s="8"/>
      <c r="E36" s="9"/>
      <c r="F36" s="6"/>
      <c r="G36" s="10"/>
      <c r="H36" s="128">
        <f>SUM(E36*G36)</f>
        <v>0</v>
      </c>
      <c r="I36" s="11"/>
    </row>
    <row r="37" spans="1:9" x14ac:dyDescent="0.2">
      <c r="A37" s="245"/>
      <c r="B37" s="249"/>
      <c r="C37" s="68">
        <v>2</v>
      </c>
      <c r="D37" s="8"/>
      <c r="E37" s="9"/>
      <c r="F37" s="6"/>
      <c r="G37" s="10"/>
      <c r="H37" s="128">
        <f>SUM(E37*G37)</f>
        <v>0</v>
      </c>
      <c r="I37" s="42"/>
    </row>
    <row r="38" spans="1:9" x14ac:dyDescent="0.2">
      <c r="A38" s="245"/>
      <c r="B38" s="249"/>
      <c r="C38" s="68">
        <v>3</v>
      </c>
      <c r="D38" s="8"/>
      <c r="E38" s="9"/>
      <c r="F38" s="6"/>
      <c r="G38" s="10"/>
      <c r="H38" s="128">
        <f>SUM(E38*G38)</f>
        <v>0</v>
      </c>
      <c r="I38" s="42"/>
    </row>
    <row r="39" spans="1:9" x14ac:dyDescent="0.2">
      <c r="A39" s="245"/>
      <c r="B39" s="249"/>
      <c r="C39" s="68">
        <v>4</v>
      </c>
      <c r="D39" s="8"/>
      <c r="E39" s="9"/>
      <c r="F39" s="6"/>
      <c r="G39" s="10"/>
      <c r="H39" s="128">
        <f>SUM(E39*G39)</f>
        <v>0</v>
      </c>
      <c r="I39" s="12"/>
    </row>
    <row r="40" spans="1:9" ht="18" thickBot="1" x14ac:dyDescent="0.25">
      <c r="A40" s="245"/>
      <c r="B40" s="250"/>
      <c r="C40" s="69">
        <v>5</v>
      </c>
      <c r="D40" s="293" t="s">
        <v>109</v>
      </c>
      <c r="E40" s="294" t="s">
        <v>110</v>
      </c>
      <c r="F40" s="295" t="s">
        <v>64</v>
      </c>
      <c r="G40" s="296">
        <f>H36+H37+H38+H39</f>
        <v>0</v>
      </c>
      <c r="H40" s="297">
        <f t="shared" ref="H40:H60" si="1">SUM(E40*G40)</f>
        <v>0</v>
      </c>
      <c r="I40" s="133">
        <f>SUM(H36:H40)</f>
        <v>0</v>
      </c>
    </row>
    <row r="41" spans="1:9" ht="18" thickTop="1" x14ac:dyDescent="0.2">
      <c r="A41" s="245"/>
      <c r="B41" s="248" t="s">
        <v>15</v>
      </c>
      <c r="C41" s="70">
        <v>6</v>
      </c>
      <c r="D41" s="305" t="s">
        <v>111</v>
      </c>
      <c r="E41" s="306" t="s">
        <v>63</v>
      </c>
      <c r="F41" s="307" t="s">
        <v>64</v>
      </c>
      <c r="G41" s="303">
        <f>I40</f>
        <v>0</v>
      </c>
      <c r="H41" s="304">
        <f t="shared" si="1"/>
        <v>0</v>
      </c>
      <c r="I41" s="16"/>
    </row>
    <row r="42" spans="1:9" x14ac:dyDescent="0.2">
      <c r="A42" s="245"/>
      <c r="B42" s="249"/>
      <c r="C42" s="68">
        <v>7</v>
      </c>
      <c r="D42" s="299"/>
      <c r="E42" s="300"/>
      <c r="F42" s="301"/>
      <c r="G42" s="10"/>
      <c r="H42" s="135">
        <f t="shared" si="1"/>
        <v>0</v>
      </c>
      <c r="I42" s="42"/>
    </row>
    <row r="43" spans="1:9" x14ac:dyDescent="0.2">
      <c r="A43" s="245"/>
      <c r="B43" s="249"/>
      <c r="C43" s="68">
        <v>8</v>
      </c>
      <c r="D43" s="8"/>
      <c r="E43" s="9"/>
      <c r="F43" s="6"/>
      <c r="G43" s="10"/>
      <c r="H43" s="135">
        <f t="shared" si="1"/>
        <v>0</v>
      </c>
      <c r="I43" s="42"/>
    </row>
    <row r="44" spans="1:9" x14ac:dyDescent="0.2">
      <c r="A44" s="245"/>
      <c r="B44" s="249"/>
      <c r="C44" s="68">
        <v>9</v>
      </c>
      <c r="D44" s="8"/>
      <c r="E44" s="9"/>
      <c r="F44" s="6"/>
      <c r="G44" s="10"/>
      <c r="H44" s="135">
        <f t="shared" si="1"/>
        <v>0</v>
      </c>
      <c r="I44" s="42"/>
    </row>
    <row r="45" spans="1:9" ht="17" thickBot="1" x14ac:dyDescent="0.25">
      <c r="A45" s="245"/>
      <c r="B45" s="250"/>
      <c r="C45" s="69">
        <v>10</v>
      </c>
      <c r="D45" s="48"/>
      <c r="E45" s="17"/>
      <c r="F45" s="18"/>
      <c r="G45" s="19"/>
      <c r="H45" s="137">
        <f t="shared" si="1"/>
        <v>0</v>
      </c>
      <c r="I45" s="133">
        <f>SUM(H41:H45)</f>
        <v>0</v>
      </c>
    </row>
    <row r="46" spans="1:9" ht="17" thickTop="1" x14ac:dyDescent="0.2">
      <c r="A46" s="245"/>
      <c r="B46" s="248" t="s">
        <v>14</v>
      </c>
      <c r="C46" s="70">
        <v>11</v>
      </c>
      <c r="D46" s="20"/>
      <c r="E46" s="21"/>
      <c r="F46" s="14"/>
      <c r="G46" s="15"/>
      <c r="H46" s="135">
        <f t="shared" si="1"/>
        <v>0</v>
      </c>
      <c r="I46" s="22"/>
    </row>
    <row r="47" spans="1:9" x14ac:dyDescent="0.2">
      <c r="A47" s="245"/>
      <c r="B47" s="249"/>
      <c r="C47" s="68">
        <v>12</v>
      </c>
      <c r="D47" s="49"/>
      <c r="E47" s="45"/>
      <c r="F47" s="43"/>
      <c r="G47" s="44"/>
      <c r="H47" s="135">
        <f t="shared" si="1"/>
        <v>0</v>
      </c>
      <c r="I47" s="22"/>
    </row>
    <row r="48" spans="1:9" ht="17" thickBot="1" x14ac:dyDescent="0.25">
      <c r="A48" s="245"/>
      <c r="B48" s="250"/>
      <c r="C48" s="69">
        <v>13</v>
      </c>
      <c r="D48" s="34"/>
      <c r="E48" s="23"/>
      <c r="F48" s="24"/>
      <c r="G48" s="25"/>
      <c r="H48" s="137">
        <f t="shared" si="1"/>
        <v>0</v>
      </c>
      <c r="I48" s="133">
        <f>SUM(H46:H48)</f>
        <v>0</v>
      </c>
    </row>
    <row r="49" spans="1:9" ht="17" thickTop="1" x14ac:dyDescent="0.2">
      <c r="A49" s="245"/>
      <c r="B49" s="248" t="s">
        <v>7</v>
      </c>
      <c r="C49" s="70">
        <v>14</v>
      </c>
      <c r="D49" s="20"/>
      <c r="E49" s="21"/>
      <c r="F49" s="14"/>
      <c r="G49" s="15"/>
      <c r="H49" s="135">
        <f t="shared" si="1"/>
        <v>0</v>
      </c>
      <c r="I49" s="22"/>
    </row>
    <row r="50" spans="1:9" x14ac:dyDescent="0.2">
      <c r="A50" s="245"/>
      <c r="B50" s="249"/>
      <c r="C50" s="68">
        <v>15</v>
      </c>
      <c r="D50" s="36"/>
      <c r="E50" s="27"/>
      <c r="F50" s="28"/>
      <c r="G50" s="29"/>
      <c r="H50" s="139">
        <f t="shared" si="1"/>
        <v>0</v>
      </c>
      <c r="I50" s="22"/>
    </row>
    <row r="51" spans="1:9" x14ac:dyDescent="0.2">
      <c r="A51" s="245"/>
      <c r="B51" s="249"/>
      <c r="C51" s="68">
        <v>16</v>
      </c>
      <c r="D51" s="49"/>
      <c r="E51" s="31"/>
      <c r="F51" s="32"/>
      <c r="G51" s="33"/>
      <c r="H51" s="139">
        <f t="shared" si="1"/>
        <v>0</v>
      </c>
      <c r="I51" s="22"/>
    </row>
    <row r="52" spans="1:9" x14ac:dyDescent="0.2">
      <c r="A52" s="245"/>
      <c r="B52" s="249"/>
      <c r="C52" s="68">
        <v>17</v>
      </c>
      <c r="D52" s="49"/>
      <c r="E52" s="31"/>
      <c r="F52" s="32"/>
      <c r="G52" s="33"/>
      <c r="H52" s="139">
        <f t="shared" si="1"/>
        <v>0</v>
      </c>
      <c r="I52" s="22"/>
    </row>
    <row r="53" spans="1:9" x14ac:dyDescent="0.2">
      <c r="A53" s="245"/>
      <c r="B53" s="249"/>
      <c r="C53" s="68">
        <v>18</v>
      </c>
      <c r="D53" s="49"/>
      <c r="E53" s="31"/>
      <c r="F53" s="32"/>
      <c r="G53" s="33"/>
      <c r="H53" s="139">
        <f t="shared" si="1"/>
        <v>0</v>
      </c>
      <c r="I53" s="22"/>
    </row>
    <row r="54" spans="1:9" x14ac:dyDescent="0.2">
      <c r="A54" s="245"/>
      <c r="B54" s="249"/>
      <c r="C54" s="68">
        <v>19</v>
      </c>
      <c r="D54" s="49"/>
      <c r="E54" s="31"/>
      <c r="F54" s="32"/>
      <c r="G54" s="33"/>
      <c r="H54" s="139">
        <f t="shared" si="1"/>
        <v>0</v>
      </c>
      <c r="I54" s="22"/>
    </row>
    <row r="55" spans="1:9" x14ac:dyDescent="0.2">
      <c r="A55" s="245"/>
      <c r="B55" s="249"/>
      <c r="C55" s="68">
        <v>20</v>
      </c>
      <c r="D55" s="36"/>
      <c r="E55" s="31"/>
      <c r="F55" s="32"/>
      <c r="G55" s="33"/>
      <c r="H55" s="139">
        <f t="shared" si="1"/>
        <v>0</v>
      </c>
      <c r="I55" s="22"/>
    </row>
    <row r="56" spans="1:9" x14ac:dyDescent="0.2">
      <c r="A56" s="245"/>
      <c r="B56" s="249"/>
      <c r="C56" s="68">
        <v>21</v>
      </c>
      <c r="D56" s="30"/>
      <c r="E56" s="31"/>
      <c r="F56" s="32"/>
      <c r="G56" s="33"/>
      <c r="H56" s="140">
        <f t="shared" si="1"/>
        <v>0</v>
      </c>
      <c r="I56" s="22"/>
    </row>
    <row r="57" spans="1:9" ht="17" thickBot="1" x14ac:dyDescent="0.25">
      <c r="A57" s="246"/>
      <c r="B57" s="250"/>
      <c r="C57" s="69">
        <v>22</v>
      </c>
      <c r="D57" s="34"/>
      <c r="E57" s="23"/>
      <c r="F57" s="24"/>
      <c r="G57" s="25"/>
      <c r="H57" s="137">
        <f t="shared" si="1"/>
        <v>0</v>
      </c>
      <c r="I57" s="133">
        <f>SUM(H49:H57)</f>
        <v>0</v>
      </c>
    </row>
    <row r="58" spans="1:9" ht="17" thickTop="1" x14ac:dyDescent="0.2">
      <c r="A58" s="247"/>
      <c r="B58" s="248" t="s">
        <v>10</v>
      </c>
      <c r="C58" s="70">
        <v>23</v>
      </c>
      <c r="D58" s="20"/>
      <c r="E58" s="21"/>
      <c r="F58" s="14"/>
      <c r="G58" s="15"/>
      <c r="H58" s="135">
        <f t="shared" si="1"/>
        <v>0</v>
      </c>
      <c r="I58" s="35"/>
    </row>
    <row r="59" spans="1:9" ht="17" x14ac:dyDescent="0.2">
      <c r="A59" s="83" t="s">
        <v>22</v>
      </c>
      <c r="B59" s="249"/>
      <c r="C59" s="68">
        <v>24</v>
      </c>
      <c r="D59" s="36"/>
      <c r="E59" s="27"/>
      <c r="F59" s="28"/>
      <c r="G59" s="29"/>
      <c r="H59" s="139">
        <f t="shared" si="1"/>
        <v>0</v>
      </c>
      <c r="I59" s="35"/>
    </row>
    <row r="60" spans="1:9" ht="17" x14ac:dyDescent="0.2">
      <c r="A60" s="84" t="s">
        <v>23</v>
      </c>
      <c r="B60" s="251"/>
      <c r="C60" s="68">
        <v>25</v>
      </c>
      <c r="D60" s="36"/>
      <c r="E60" s="27"/>
      <c r="F60" s="28"/>
      <c r="G60" s="29"/>
      <c r="H60" s="139">
        <f t="shared" si="1"/>
        <v>0</v>
      </c>
      <c r="I60" s="142">
        <f>SUM(H58:H60)</f>
        <v>0</v>
      </c>
    </row>
    <row r="61" spans="1:9" x14ac:dyDescent="0.2">
      <c r="A61" s="241" t="s">
        <v>17</v>
      </c>
      <c r="B61" s="242"/>
      <c r="C61" s="242"/>
      <c r="D61" s="242"/>
      <c r="E61" s="242"/>
      <c r="F61" s="242"/>
      <c r="G61" s="242"/>
      <c r="H61" s="243"/>
      <c r="I61" s="143">
        <f>SUM(H36:H60)</f>
        <v>0</v>
      </c>
    </row>
    <row r="62" spans="1:9" s="57" customFormat="1" ht="17" x14ac:dyDescent="0.15">
      <c r="A62" s="81" t="s">
        <v>38</v>
      </c>
      <c r="B62" s="82" t="s">
        <v>13</v>
      </c>
      <c r="C62" s="4" t="s">
        <v>42</v>
      </c>
      <c r="D62" s="56" t="s">
        <v>35</v>
      </c>
      <c r="E62" s="90" t="s">
        <v>0</v>
      </c>
      <c r="F62" s="56" t="s">
        <v>34</v>
      </c>
      <c r="G62" s="3" t="s">
        <v>8</v>
      </c>
      <c r="H62" s="3" t="s">
        <v>1</v>
      </c>
      <c r="I62" s="4" t="s">
        <v>16</v>
      </c>
    </row>
    <row r="63" spans="1:9" x14ac:dyDescent="0.2">
      <c r="A63" s="244" t="s">
        <v>18</v>
      </c>
      <c r="B63" s="252" t="s">
        <v>12</v>
      </c>
      <c r="C63" s="68">
        <v>1</v>
      </c>
      <c r="D63" s="8"/>
      <c r="E63" s="9"/>
      <c r="F63" s="6"/>
      <c r="G63" s="10"/>
      <c r="H63" s="128">
        <f>SUM(E63*G63)</f>
        <v>0</v>
      </c>
      <c r="I63" s="11"/>
    </row>
    <row r="64" spans="1:9" x14ac:dyDescent="0.2">
      <c r="A64" s="245"/>
      <c r="B64" s="249"/>
      <c r="C64" s="68">
        <v>2</v>
      </c>
      <c r="D64" s="8"/>
      <c r="E64" s="9"/>
      <c r="F64" s="6"/>
      <c r="G64" s="10"/>
      <c r="H64" s="128">
        <f>SUM(E64*G64)</f>
        <v>0</v>
      </c>
      <c r="I64" s="42"/>
    </row>
    <row r="65" spans="1:9" x14ac:dyDescent="0.2">
      <c r="A65" s="245"/>
      <c r="B65" s="249"/>
      <c r="C65" s="68">
        <v>3</v>
      </c>
      <c r="D65" s="8"/>
      <c r="E65" s="9"/>
      <c r="F65" s="6"/>
      <c r="G65" s="10"/>
      <c r="H65" s="128">
        <f>SUM(E65*G65)</f>
        <v>0</v>
      </c>
      <c r="I65" s="42"/>
    </row>
    <row r="66" spans="1:9" x14ac:dyDescent="0.2">
      <c r="A66" s="245"/>
      <c r="B66" s="249"/>
      <c r="C66" s="68">
        <v>4</v>
      </c>
      <c r="D66" s="8"/>
      <c r="E66" s="9"/>
      <c r="F66" s="6"/>
      <c r="G66" s="10"/>
      <c r="H66" s="128">
        <f>SUM(E66*G66)</f>
        <v>0</v>
      </c>
      <c r="I66" s="12"/>
    </row>
    <row r="67" spans="1:9" ht="18" thickBot="1" x14ac:dyDescent="0.25">
      <c r="A67" s="245"/>
      <c r="B67" s="250"/>
      <c r="C67" s="69">
        <v>5</v>
      </c>
      <c r="D67" s="312" t="s">
        <v>109</v>
      </c>
      <c r="E67" s="298" t="s">
        <v>110</v>
      </c>
      <c r="F67" s="311" t="s">
        <v>64</v>
      </c>
      <c r="G67" s="296">
        <f>H63+H64+H65+H66</f>
        <v>0</v>
      </c>
      <c r="H67" s="297">
        <f t="shared" ref="H67:H87" si="2">SUM(E67*G67)</f>
        <v>0</v>
      </c>
      <c r="I67" s="133">
        <f>SUM(H63:H67)</f>
        <v>0</v>
      </c>
    </row>
    <row r="68" spans="1:9" ht="18" thickTop="1" x14ac:dyDescent="0.2">
      <c r="A68" s="245"/>
      <c r="B68" s="248" t="s">
        <v>15</v>
      </c>
      <c r="C68" s="70">
        <v>6</v>
      </c>
      <c r="D68" s="305" t="s">
        <v>111</v>
      </c>
      <c r="E68" s="306" t="s">
        <v>63</v>
      </c>
      <c r="F68" s="307" t="s">
        <v>64</v>
      </c>
      <c r="G68" s="303">
        <f>I67</f>
        <v>0</v>
      </c>
      <c r="H68" s="304">
        <f t="shared" si="2"/>
        <v>0</v>
      </c>
      <c r="I68" s="16"/>
    </row>
    <row r="69" spans="1:9" x14ac:dyDescent="0.2">
      <c r="A69" s="245"/>
      <c r="B69" s="249"/>
      <c r="C69" s="68">
        <v>7</v>
      </c>
      <c r="D69" s="8"/>
      <c r="E69" s="9"/>
      <c r="F69" s="6"/>
      <c r="G69" s="10"/>
      <c r="H69" s="135">
        <f t="shared" si="2"/>
        <v>0</v>
      </c>
      <c r="I69" s="42"/>
    </row>
    <row r="70" spans="1:9" x14ac:dyDescent="0.2">
      <c r="A70" s="245"/>
      <c r="B70" s="249"/>
      <c r="C70" s="68">
        <v>8</v>
      </c>
      <c r="D70" s="8"/>
      <c r="E70" s="9"/>
      <c r="F70" s="6"/>
      <c r="G70" s="10"/>
      <c r="H70" s="135">
        <f t="shared" si="2"/>
        <v>0</v>
      </c>
      <c r="I70" s="42"/>
    </row>
    <row r="71" spans="1:9" x14ac:dyDescent="0.2">
      <c r="A71" s="245"/>
      <c r="B71" s="249"/>
      <c r="C71" s="68">
        <v>9</v>
      </c>
      <c r="D71" s="8"/>
      <c r="E71" s="9"/>
      <c r="F71" s="6"/>
      <c r="G71" s="10"/>
      <c r="H71" s="135">
        <f t="shared" si="2"/>
        <v>0</v>
      </c>
      <c r="I71" s="42"/>
    </row>
    <row r="72" spans="1:9" ht="17" thickBot="1" x14ac:dyDescent="0.25">
      <c r="A72" s="245"/>
      <c r="B72" s="250"/>
      <c r="C72" s="69">
        <v>10</v>
      </c>
      <c r="D72" s="48"/>
      <c r="E72" s="17"/>
      <c r="F72" s="18"/>
      <c r="G72" s="19"/>
      <c r="H72" s="137">
        <f t="shared" si="2"/>
        <v>0</v>
      </c>
      <c r="I72" s="133">
        <f>SUM(H68:H72)</f>
        <v>0</v>
      </c>
    </row>
    <row r="73" spans="1:9" ht="17" thickTop="1" x14ac:dyDescent="0.2">
      <c r="A73" s="245"/>
      <c r="B73" s="248" t="s">
        <v>14</v>
      </c>
      <c r="C73" s="70">
        <v>11</v>
      </c>
      <c r="D73" s="20"/>
      <c r="E73" s="21"/>
      <c r="F73" s="14"/>
      <c r="G73" s="15"/>
      <c r="H73" s="135">
        <f t="shared" si="2"/>
        <v>0</v>
      </c>
      <c r="I73" s="22"/>
    </row>
    <row r="74" spans="1:9" x14ac:dyDescent="0.2">
      <c r="A74" s="245"/>
      <c r="B74" s="249"/>
      <c r="C74" s="68">
        <v>12</v>
      </c>
      <c r="D74" s="49"/>
      <c r="E74" s="45"/>
      <c r="F74" s="43"/>
      <c r="G74" s="44"/>
      <c r="H74" s="135">
        <f t="shared" si="2"/>
        <v>0</v>
      </c>
      <c r="I74" s="22"/>
    </row>
    <row r="75" spans="1:9" ht="17" thickBot="1" x14ac:dyDescent="0.25">
      <c r="A75" s="245"/>
      <c r="B75" s="250"/>
      <c r="C75" s="69">
        <v>13</v>
      </c>
      <c r="D75" s="34"/>
      <c r="E75" s="23"/>
      <c r="F75" s="24"/>
      <c r="G75" s="25"/>
      <c r="H75" s="137">
        <f t="shared" si="2"/>
        <v>0</v>
      </c>
      <c r="I75" s="133">
        <f>SUM(H73:H75)</f>
        <v>0</v>
      </c>
    </row>
    <row r="76" spans="1:9" ht="17" thickTop="1" x14ac:dyDescent="0.2">
      <c r="A76" s="245"/>
      <c r="B76" s="248" t="s">
        <v>7</v>
      </c>
      <c r="C76" s="70">
        <v>14</v>
      </c>
      <c r="D76" s="20"/>
      <c r="E76" s="21"/>
      <c r="F76" s="14"/>
      <c r="G76" s="15"/>
      <c r="H76" s="135">
        <f t="shared" si="2"/>
        <v>0</v>
      </c>
      <c r="I76" s="22"/>
    </row>
    <row r="77" spans="1:9" x14ac:dyDescent="0.2">
      <c r="A77" s="245"/>
      <c r="B77" s="249"/>
      <c r="C77" s="68">
        <v>15</v>
      </c>
      <c r="D77" s="36"/>
      <c r="E77" s="27"/>
      <c r="F77" s="28"/>
      <c r="G77" s="29"/>
      <c r="H77" s="139">
        <f t="shared" si="2"/>
        <v>0</v>
      </c>
      <c r="I77" s="22"/>
    </row>
    <row r="78" spans="1:9" x14ac:dyDescent="0.2">
      <c r="A78" s="245"/>
      <c r="B78" s="249"/>
      <c r="C78" s="68">
        <v>16</v>
      </c>
      <c r="D78" s="49"/>
      <c r="E78" s="31"/>
      <c r="F78" s="32"/>
      <c r="G78" s="33"/>
      <c r="H78" s="139">
        <f t="shared" si="2"/>
        <v>0</v>
      </c>
      <c r="I78" s="22"/>
    </row>
    <row r="79" spans="1:9" x14ac:dyDescent="0.2">
      <c r="A79" s="245"/>
      <c r="B79" s="249"/>
      <c r="C79" s="68">
        <v>17</v>
      </c>
      <c r="D79" s="49"/>
      <c r="E79" s="31"/>
      <c r="F79" s="32"/>
      <c r="G79" s="33"/>
      <c r="H79" s="139">
        <f t="shared" si="2"/>
        <v>0</v>
      </c>
      <c r="I79" s="22"/>
    </row>
    <row r="80" spans="1:9" x14ac:dyDescent="0.2">
      <c r="A80" s="245"/>
      <c r="B80" s="249"/>
      <c r="C80" s="68">
        <v>18</v>
      </c>
      <c r="D80" s="49"/>
      <c r="E80" s="31"/>
      <c r="F80" s="32"/>
      <c r="G80" s="33"/>
      <c r="H80" s="139">
        <f t="shared" si="2"/>
        <v>0</v>
      </c>
      <c r="I80" s="22"/>
    </row>
    <row r="81" spans="1:9" x14ac:dyDescent="0.2">
      <c r="A81" s="245"/>
      <c r="B81" s="249"/>
      <c r="C81" s="68">
        <v>19</v>
      </c>
      <c r="D81" s="49"/>
      <c r="E81" s="31"/>
      <c r="F81" s="32"/>
      <c r="G81" s="33"/>
      <c r="H81" s="139">
        <f t="shared" si="2"/>
        <v>0</v>
      </c>
      <c r="I81" s="22"/>
    </row>
    <row r="82" spans="1:9" x14ac:dyDescent="0.2">
      <c r="A82" s="245"/>
      <c r="B82" s="249"/>
      <c r="C82" s="68">
        <v>20</v>
      </c>
      <c r="D82" s="36"/>
      <c r="E82" s="31"/>
      <c r="F82" s="32"/>
      <c r="G82" s="33"/>
      <c r="H82" s="139">
        <f t="shared" si="2"/>
        <v>0</v>
      </c>
      <c r="I82" s="22"/>
    </row>
    <row r="83" spans="1:9" x14ac:dyDescent="0.2">
      <c r="A83" s="245"/>
      <c r="B83" s="249"/>
      <c r="C83" s="68">
        <v>21</v>
      </c>
      <c r="D83" s="30"/>
      <c r="E83" s="31"/>
      <c r="F83" s="32"/>
      <c r="G83" s="33"/>
      <c r="H83" s="140">
        <f t="shared" si="2"/>
        <v>0</v>
      </c>
      <c r="I83" s="22"/>
    </row>
    <row r="84" spans="1:9" ht="17" thickBot="1" x14ac:dyDescent="0.25">
      <c r="A84" s="246"/>
      <c r="B84" s="250"/>
      <c r="C84" s="69">
        <v>22</v>
      </c>
      <c r="D84" s="34"/>
      <c r="E84" s="23"/>
      <c r="F84" s="24"/>
      <c r="G84" s="25"/>
      <c r="H84" s="137">
        <f t="shared" si="2"/>
        <v>0</v>
      </c>
      <c r="I84" s="133">
        <f>SUM(H76:H84)</f>
        <v>0</v>
      </c>
    </row>
    <row r="85" spans="1:9" ht="17" thickTop="1" x14ac:dyDescent="0.2">
      <c r="A85" s="247"/>
      <c r="B85" s="248" t="s">
        <v>10</v>
      </c>
      <c r="C85" s="70">
        <v>23</v>
      </c>
      <c r="D85" s="20"/>
      <c r="E85" s="21"/>
      <c r="F85" s="14"/>
      <c r="G85" s="15"/>
      <c r="H85" s="135">
        <f t="shared" si="2"/>
        <v>0</v>
      </c>
      <c r="I85" s="35"/>
    </row>
    <row r="86" spans="1:9" ht="17" x14ac:dyDescent="0.2">
      <c r="A86" s="83" t="s">
        <v>22</v>
      </c>
      <c r="B86" s="249"/>
      <c r="C86" s="68">
        <v>24</v>
      </c>
      <c r="D86" s="36"/>
      <c r="E86" s="27"/>
      <c r="F86" s="28"/>
      <c r="G86" s="29"/>
      <c r="H86" s="139">
        <f t="shared" si="2"/>
        <v>0</v>
      </c>
      <c r="I86" s="35"/>
    </row>
    <row r="87" spans="1:9" ht="17" x14ac:dyDescent="0.2">
      <c r="A87" s="84" t="s">
        <v>23</v>
      </c>
      <c r="B87" s="251"/>
      <c r="C87" s="68">
        <v>25</v>
      </c>
      <c r="D87" s="36"/>
      <c r="E87" s="27"/>
      <c r="F87" s="28"/>
      <c r="G87" s="29"/>
      <c r="H87" s="139">
        <f t="shared" si="2"/>
        <v>0</v>
      </c>
      <c r="I87" s="142">
        <f>SUM(H85:H87)</f>
        <v>0</v>
      </c>
    </row>
    <row r="88" spans="1:9" x14ac:dyDescent="0.2">
      <c r="A88" s="241" t="s">
        <v>17</v>
      </c>
      <c r="B88" s="242"/>
      <c r="C88" s="242"/>
      <c r="D88" s="242"/>
      <c r="E88" s="242"/>
      <c r="F88" s="242"/>
      <c r="G88" s="242"/>
      <c r="H88" s="243"/>
      <c r="I88" s="143">
        <f>SUM(H63:H87)</f>
        <v>0</v>
      </c>
    </row>
    <row r="89" spans="1:9" s="57" customFormat="1" ht="17" x14ac:dyDescent="0.15">
      <c r="A89" s="81" t="s">
        <v>39</v>
      </c>
      <c r="B89" s="82" t="s">
        <v>13</v>
      </c>
      <c r="C89" s="4" t="s">
        <v>42</v>
      </c>
      <c r="D89" s="56" t="s">
        <v>35</v>
      </c>
      <c r="E89" s="90" t="s">
        <v>0</v>
      </c>
      <c r="F89" s="56" t="s">
        <v>34</v>
      </c>
      <c r="G89" s="3" t="s">
        <v>8</v>
      </c>
      <c r="H89" s="3" t="s">
        <v>1</v>
      </c>
      <c r="I89" s="4" t="s">
        <v>16</v>
      </c>
    </row>
    <row r="90" spans="1:9" x14ac:dyDescent="0.2">
      <c r="A90" s="244" t="s">
        <v>18</v>
      </c>
      <c r="B90" s="252" t="s">
        <v>12</v>
      </c>
      <c r="C90" s="68">
        <v>1</v>
      </c>
      <c r="D90" s="8"/>
      <c r="E90" s="9"/>
      <c r="F90" s="6"/>
      <c r="G90" s="10"/>
      <c r="H90" s="128">
        <f>SUM(E90*G90)</f>
        <v>0</v>
      </c>
      <c r="I90" s="11"/>
    </row>
    <row r="91" spans="1:9" x14ac:dyDescent="0.2">
      <c r="A91" s="245"/>
      <c r="B91" s="249"/>
      <c r="C91" s="68">
        <v>2</v>
      </c>
      <c r="D91" s="8"/>
      <c r="E91" s="9"/>
      <c r="F91" s="6"/>
      <c r="G91" s="10"/>
      <c r="H91" s="128">
        <f>SUM(E91*G91)</f>
        <v>0</v>
      </c>
      <c r="I91" s="42"/>
    </row>
    <row r="92" spans="1:9" x14ac:dyDescent="0.2">
      <c r="A92" s="245"/>
      <c r="B92" s="249"/>
      <c r="C92" s="68">
        <v>3</v>
      </c>
      <c r="D92" s="8"/>
      <c r="E92" s="9"/>
      <c r="F92" s="6"/>
      <c r="G92" s="10"/>
      <c r="H92" s="128">
        <f>SUM(E92*G92)</f>
        <v>0</v>
      </c>
      <c r="I92" s="42"/>
    </row>
    <row r="93" spans="1:9" x14ac:dyDescent="0.2">
      <c r="A93" s="245"/>
      <c r="B93" s="249"/>
      <c r="C93" s="68">
        <v>4</v>
      </c>
      <c r="D93" s="8"/>
      <c r="E93" s="9"/>
      <c r="F93" s="6"/>
      <c r="G93" s="10"/>
      <c r="H93" s="128">
        <f>SUM(E93*G93)</f>
        <v>0</v>
      </c>
      <c r="I93" s="12"/>
    </row>
    <row r="94" spans="1:9" ht="18" thickBot="1" x14ac:dyDescent="0.25">
      <c r="A94" s="245"/>
      <c r="B94" s="250"/>
      <c r="C94" s="69">
        <v>5</v>
      </c>
      <c r="D94" s="312" t="s">
        <v>109</v>
      </c>
      <c r="E94" s="298" t="s">
        <v>110</v>
      </c>
      <c r="F94" s="311" t="s">
        <v>64</v>
      </c>
      <c r="G94" s="296">
        <f>H90+H91+H92+H93</f>
        <v>0</v>
      </c>
      <c r="H94" s="297">
        <f t="shared" ref="H94:H114" si="3">SUM(E94*G94)</f>
        <v>0</v>
      </c>
      <c r="I94" s="133">
        <f>SUM(H90:H94)</f>
        <v>0</v>
      </c>
    </row>
    <row r="95" spans="1:9" ht="18" thickTop="1" x14ac:dyDescent="0.2">
      <c r="A95" s="245"/>
      <c r="B95" s="248" t="s">
        <v>15</v>
      </c>
      <c r="C95" s="70">
        <v>6</v>
      </c>
      <c r="D95" s="314" t="s">
        <v>111</v>
      </c>
      <c r="E95" s="313" t="s">
        <v>63</v>
      </c>
      <c r="F95" s="315" t="s">
        <v>64</v>
      </c>
      <c r="G95" s="303">
        <f>I94</f>
        <v>0</v>
      </c>
      <c r="H95" s="304">
        <f t="shared" si="3"/>
        <v>0</v>
      </c>
      <c r="I95" s="16"/>
    </row>
    <row r="96" spans="1:9" x14ac:dyDescent="0.2">
      <c r="A96" s="245"/>
      <c r="B96" s="249"/>
      <c r="C96" s="68">
        <v>7</v>
      </c>
      <c r="D96" s="8"/>
      <c r="E96" s="9"/>
      <c r="F96" s="6"/>
      <c r="G96" s="10"/>
      <c r="H96" s="135">
        <f t="shared" si="3"/>
        <v>0</v>
      </c>
      <c r="I96" s="42"/>
    </row>
    <row r="97" spans="1:9" x14ac:dyDescent="0.2">
      <c r="A97" s="245"/>
      <c r="B97" s="249"/>
      <c r="C97" s="68">
        <v>8</v>
      </c>
      <c r="D97" s="8"/>
      <c r="E97" s="9"/>
      <c r="F97" s="6"/>
      <c r="G97" s="10"/>
      <c r="H97" s="135">
        <f t="shared" si="3"/>
        <v>0</v>
      </c>
      <c r="I97" s="42"/>
    </row>
    <row r="98" spans="1:9" x14ac:dyDescent="0.2">
      <c r="A98" s="245"/>
      <c r="B98" s="249"/>
      <c r="C98" s="68">
        <v>9</v>
      </c>
      <c r="D98" s="8"/>
      <c r="E98" s="9"/>
      <c r="F98" s="6"/>
      <c r="G98" s="10"/>
      <c r="H98" s="135">
        <f t="shared" si="3"/>
        <v>0</v>
      </c>
      <c r="I98" s="42"/>
    </row>
    <row r="99" spans="1:9" ht="17" thickBot="1" x14ac:dyDescent="0.25">
      <c r="A99" s="245"/>
      <c r="B99" s="250"/>
      <c r="C99" s="69">
        <v>10</v>
      </c>
      <c r="D99" s="48"/>
      <c r="E99" s="17"/>
      <c r="F99" s="18"/>
      <c r="G99" s="19"/>
      <c r="H99" s="137">
        <f t="shared" si="3"/>
        <v>0</v>
      </c>
      <c r="I99" s="133">
        <f>SUM(H95:H99)</f>
        <v>0</v>
      </c>
    </row>
    <row r="100" spans="1:9" ht="17" thickTop="1" x14ac:dyDescent="0.2">
      <c r="A100" s="245"/>
      <c r="B100" s="248" t="s">
        <v>14</v>
      </c>
      <c r="C100" s="70">
        <v>11</v>
      </c>
      <c r="D100" s="20"/>
      <c r="E100" s="21"/>
      <c r="F100" s="14"/>
      <c r="G100" s="15"/>
      <c r="H100" s="135">
        <f t="shared" si="3"/>
        <v>0</v>
      </c>
      <c r="I100" s="22"/>
    </row>
    <row r="101" spans="1:9" x14ac:dyDescent="0.2">
      <c r="A101" s="245"/>
      <c r="B101" s="249"/>
      <c r="C101" s="68">
        <v>12</v>
      </c>
      <c r="D101" s="49"/>
      <c r="E101" s="45"/>
      <c r="F101" s="43"/>
      <c r="G101" s="44"/>
      <c r="H101" s="135">
        <f t="shared" si="3"/>
        <v>0</v>
      </c>
      <c r="I101" s="22"/>
    </row>
    <row r="102" spans="1:9" ht="17" thickBot="1" x14ac:dyDescent="0.25">
      <c r="A102" s="245"/>
      <c r="B102" s="250"/>
      <c r="C102" s="69">
        <v>13</v>
      </c>
      <c r="D102" s="34"/>
      <c r="E102" s="23"/>
      <c r="F102" s="24"/>
      <c r="G102" s="25"/>
      <c r="H102" s="137">
        <f t="shared" si="3"/>
        <v>0</v>
      </c>
      <c r="I102" s="133">
        <f>SUM(H100:H102)</f>
        <v>0</v>
      </c>
    </row>
    <row r="103" spans="1:9" ht="17" thickTop="1" x14ac:dyDescent="0.2">
      <c r="A103" s="245"/>
      <c r="B103" s="248" t="s">
        <v>7</v>
      </c>
      <c r="C103" s="70">
        <v>14</v>
      </c>
      <c r="D103" s="20"/>
      <c r="E103" s="21"/>
      <c r="F103" s="14"/>
      <c r="G103" s="15"/>
      <c r="H103" s="135">
        <f t="shared" si="3"/>
        <v>0</v>
      </c>
      <c r="I103" s="22"/>
    </row>
    <row r="104" spans="1:9" x14ac:dyDescent="0.2">
      <c r="A104" s="245"/>
      <c r="B104" s="249"/>
      <c r="C104" s="68">
        <v>15</v>
      </c>
      <c r="D104" s="36"/>
      <c r="E104" s="27"/>
      <c r="F104" s="28"/>
      <c r="G104" s="29"/>
      <c r="H104" s="139">
        <f t="shared" si="3"/>
        <v>0</v>
      </c>
      <c r="I104" s="22"/>
    </row>
    <row r="105" spans="1:9" x14ac:dyDescent="0.2">
      <c r="A105" s="245"/>
      <c r="B105" s="249"/>
      <c r="C105" s="68">
        <v>16</v>
      </c>
      <c r="D105" s="49"/>
      <c r="E105" s="31"/>
      <c r="F105" s="32"/>
      <c r="G105" s="33"/>
      <c r="H105" s="139">
        <f t="shared" si="3"/>
        <v>0</v>
      </c>
      <c r="I105" s="22"/>
    </row>
    <row r="106" spans="1:9" x14ac:dyDescent="0.2">
      <c r="A106" s="245"/>
      <c r="B106" s="249"/>
      <c r="C106" s="68">
        <v>17</v>
      </c>
      <c r="D106" s="49"/>
      <c r="E106" s="31"/>
      <c r="F106" s="32"/>
      <c r="G106" s="33"/>
      <c r="H106" s="139">
        <f t="shared" si="3"/>
        <v>0</v>
      </c>
      <c r="I106" s="22"/>
    </row>
    <row r="107" spans="1:9" x14ac:dyDescent="0.2">
      <c r="A107" s="245"/>
      <c r="B107" s="249"/>
      <c r="C107" s="68">
        <v>18</v>
      </c>
      <c r="D107" s="49"/>
      <c r="E107" s="31"/>
      <c r="F107" s="32"/>
      <c r="G107" s="33"/>
      <c r="H107" s="139">
        <f t="shared" si="3"/>
        <v>0</v>
      </c>
      <c r="I107" s="22"/>
    </row>
    <row r="108" spans="1:9" x14ac:dyDescent="0.2">
      <c r="A108" s="245"/>
      <c r="B108" s="249"/>
      <c r="C108" s="68">
        <v>19</v>
      </c>
      <c r="D108" s="49"/>
      <c r="E108" s="31"/>
      <c r="F108" s="32"/>
      <c r="G108" s="33"/>
      <c r="H108" s="139">
        <f t="shared" si="3"/>
        <v>0</v>
      </c>
      <c r="I108" s="22"/>
    </row>
    <row r="109" spans="1:9" x14ac:dyDescent="0.2">
      <c r="A109" s="245"/>
      <c r="B109" s="249"/>
      <c r="C109" s="68">
        <v>20</v>
      </c>
      <c r="D109" s="36"/>
      <c r="E109" s="31"/>
      <c r="F109" s="32"/>
      <c r="G109" s="33"/>
      <c r="H109" s="139">
        <f t="shared" si="3"/>
        <v>0</v>
      </c>
      <c r="I109" s="22"/>
    </row>
    <row r="110" spans="1:9" x14ac:dyDescent="0.2">
      <c r="A110" s="245"/>
      <c r="B110" s="249"/>
      <c r="C110" s="68">
        <v>21</v>
      </c>
      <c r="D110" s="30"/>
      <c r="E110" s="31"/>
      <c r="F110" s="32"/>
      <c r="G110" s="33"/>
      <c r="H110" s="140">
        <f t="shared" si="3"/>
        <v>0</v>
      </c>
      <c r="I110" s="22"/>
    </row>
    <row r="111" spans="1:9" ht="17" thickBot="1" x14ac:dyDescent="0.25">
      <c r="A111" s="246"/>
      <c r="B111" s="250"/>
      <c r="C111" s="69">
        <v>22</v>
      </c>
      <c r="D111" s="34"/>
      <c r="E111" s="23"/>
      <c r="F111" s="24"/>
      <c r="G111" s="25"/>
      <c r="H111" s="137">
        <f t="shared" si="3"/>
        <v>0</v>
      </c>
      <c r="I111" s="133">
        <f>SUM(H103:H111)</f>
        <v>0</v>
      </c>
    </row>
    <row r="112" spans="1:9" ht="17" thickTop="1" x14ac:dyDescent="0.2">
      <c r="A112" s="247"/>
      <c r="B112" s="248" t="s">
        <v>10</v>
      </c>
      <c r="C112" s="70">
        <v>23</v>
      </c>
      <c r="D112" s="20"/>
      <c r="E112" s="21"/>
      <c r="F112" s="14"/>
      <c r="G112" s="15"/>
      <c r="H112" s="135">
        <f t="shared" si="3"/>
        <v>0</v>
      </c>
      <c r="I112" s="35"/>
    </row>
    <row r="113" spans="1:9" ht="17" x14ac:dyDescent="0.2">
      <c r="A113" s="83" t="s">
        <v>22</v>
      </c>
      <c r="B113" s="249"/>
      <c r="C113" s="68">
        <v>24</v>
      </c>
      <c r="D113" s="36"/>
      <c r="E113" s="27"/>
      <c r="F113" s="28"/>
      <c r="G113" s="29"/>
      <c r="H113" s="139">
        <f t="shared" si="3"/>
        <v>0</v>
      </c>
      <c r="I113" s="35"/>
    </row>
    <row r="114" spans="1:9" ht="17" x14ac:dyDescent="0.2">
      <c r="A114" s="84" t="s">
        <v>23</v>
      </c>
      <c r="B114" s="251"/>
      <c r="C114" s="68">
        <v>25</v>
      </c>
      <c r="D114" s="36"/>
      <c r="E114" s="27"/>
      <c r="F114" s="28"/>
      <c r="G114" s="29"/>
      <c r="H114" s="139">
        <f t="shared" si="3"/>
        <v>0</v>
      </c>
      <c r="I114" s="142">
        <f>SUM(H112:H114)</f>
        <v>0</v>
      </c>
    </row>
    <row r="115" spans="1:9" x14ac:dyDescent="0.2">
      <c r="A115" s="241" t="s">
        <v>17</v>
      </c>
      <c r="B115" s="242"/>
      <c r="C115" s="242"/>
      <c r="D115" s="242"/>
      <c r="E115" s="242"/>
      <c r="F115" s="242"/>
      <c r="G115" s="242"/>
      <c r="H115" s="243"/>
      <c r="I115" s="143">
        <f>SUM(H90:H114)</f>
        <v>0</v>
      </c>
    </row>
    <row r="116" spans="1:9" s="57" customFormat="1" ht="17" x14ac:dyDescent="0.15">
      <c r="A116" s="81" t="s">
        <v>40</v>
      </c>
      <c r="B116" s="82" t="s">
        <v>13</v>
      </c>
      <c r="C116" s="4" t="s">
        <v>42</v>
      </c>
      <c r="D116" s="56" t="s">
        <v>35</v>
      </c>
      <c r="E116" s="90" t="s">
        <v>0</v>
      </c>
      <c r="F116" s="56" t="s">
        <v>34</v>
      </c>
      <c r="G116" s="3" t="s">
        <v>8</v>
      </c>
      <c r="H116" s="3" t="s">
        <v>1</v>
      </c>
      <c r="I116" s="4" t="s">
        <v>16</v>
      </c>
    </row>
    <row r="117" spans="1:9" x14ac:dyDescent="0.2">
      <c r="A117" s="244" t="s">
        <v>18</v>
      </c>
      <c r="B117" s="252" t="s">
        <v>12</v>
      </c>
      <c r="C117" s="68">
        <v>1</v>
      </c>
      <c r="D117" s="8"/>
      <c r="E117" s="9"/>
      <c r="F117" s="6"/>
      <c r="G117" s="10"/>
      <c r="H117" s="128">
        <f>SUM(E117*G117)</f>
        <v>0</v>
      </c>
      <c r="I117" s="11"/>
    </row>
    <row r="118" spans="1:9" x14ac:dyDescent="0.2">
      <c r="A118" s="245"/>
      <c r="B118" s="249"/>
      <c r="C118" s="68">
        <v>2</v>
      </c>
      <c r="D118" s="8"/>
      <c r="E118" s="9"/>
      <c r="F118" s="6"/>
      <c r="G118" s="10"/>
      <c r="H118" s="128">
        <f>SUM(E118*G118)</f>
        <v>0</v>
      </c>
      <c r="I118" s="42"/>
    </row>
    <row r="119" spans="1:9" x14ac:dyDescent="0.2">
      <c r="A119" s="245"/>
      <c r="B119" s="249"/>
      <c r="C119" s="68">
        <v>3</v>
      </c>
      <c r="D119" s="8"/>
      <c r="E119" s="9"/>
      <c r="F119" s="6"/>
      <c r="G119" s="10"/>
      <c r="H119" s="128">
        <f>SUM(E119*G119)</f>
        <v>0</v>
      </c>
      <c r="I119" s="42"/>
    </row>
    <row r="120" spans="1:9" x14ac:dyDescent="0.2">
      <c r="A120" s="245"/>
      <c r="B120" s="249"/>
      <c r="C120" s="68">
        <v>4</v>
      </c>
      <c r="D120" s="8"/>
      <c r="E120" s="9"/>
      <c r="F120" s="6"/>
      <c r="G120" s="10"/>
      <c r="H120" s="128">
        <f>SUM(E120*G120)</f>
        <v>0</v>
      </c>
      <c r="I120" s="12"/>
    </row>
    <row r="121" spans="1:9" ht="18" thickBot="1" x14ac:dyDescent="0.25">
      <c r="A121" s="245"/>
      <c r="B121" s="250"/>
      <c r="C121" s="69">
        <v>5</v>
      </c>
      <c r="D121" s="312" t="s">
        <v>109</v>
      </c>
      <c r="E121" s="298" t="s">
        <v>110</v>
      </c>
      <c r="F121" s="311" t="s">
        <v>64</v>
      </c>
      <c r="G121" s="296">
        <f>H117+H118+H119+H120</f>
        <v>0</v>
      </c>
      <c r="H121" s="297">
        <f t="shared" ref="H121:H141" si="4">SUM(E121*G121)</f>
        <v>0</v>
      </c>
      <c r="I121" s="133">
        <f>SUM(H117:H121)</f>
        <v>0</v>
      </c>
    </row>
    <row r="122" spans="1:9" ht="18" thickTop="1" x14ac:dyDescent="0.2">
      <c r="A122" s="245"/>
      <c r="B122" s="248" t="s">
        <v>15</v>
      </c>
      <c r="C122" s="70">
        <v>6</v>
      </c>
      <c r="D122" s="314" t="s">
        <v>111</v>
      </c>
      <c r="E122" s="313" t="s">
        <v>63</v>
      </c>
      <c r="F122" s="315" t="s">
        <v>64</v>
      </c>
      <c r="G122" s="303">
        <f>I121</f>
        <v>0</v>
      </c>
      <c r="H122" s="304">
        <f t="shared" si="4"/>
        <v>0</v>
      </c>
      <c r="I122" s="16"/>
    </row>
    <row r="123" spans="1:9" x14ac:dyDescent="0.2">
      <c r="A123" s="245"/>
      <c r="B123" s="249"/>
      <c r="C123" s="68">
        <v>7</v>
      </c>
      <c r="D123" s="8"/>
      <c r="E123" s="9"/>
      <c r="F123" s="6"/>
      <c r="G123" s="10"/>
      <c r="H123" s="135">
        <f t="shared" si="4"/>
        <v>0</v>
      </c>
      <c r="I123" s="42"/>
    </row>
    <row r="124" spans="1:9" x14ac:dyDescent="0.2">
      <c r="A124" s="245"/>
      <c r="B124" s="249"/>
      <c r="C124" s="68">
        <v>8</v>
      </c>
      <c r="D124" s="8"/>
      <c r="E124" s="9"/>
      <c r="F124" s="6"/>
      <c r="G124" s="10"/>
      <c r="H124" s="135">
        <f t="shared" si="4"/>
        <v>0</v>
      </c>
      <c r="I124" s="42"/>
    </row>
    <row r="125" spans="1:9" x14ac:dyDescent="0.2">
      <c r="A125" s="245"/>
      <c r="B125" s="249"/>
      <c r="C125" s="68">
        <v>9</v>
      </c>
      <c r="D125" s="8"/>
      <c r="E125" s="9"/>
      <c r="F125" s="6"/>
      <c r="G125" s="10"/>
      <c r="H125" s="135">
        <f t="shared" si="4"/>
        <v>0</v>
      </c>
      <c r="I125" s="42"/>
    </row>
    <row r="126" spans="1:9" ht="17" thickBot="1" x14ac:dyDescent="0.25">
      <c r="A126" s="245"/>
      <c r="B126" s="250"/>
      <c r="C126" s="69">
        <v>10</v>
      </c>
      <c r="D126" s="48"/>
      <c r="E126" s="17"/>
      <c r="F126" s="18"/>
      <c r="G126" s="19"/>
      <c r="H126" s="137">
        <f t="shared" si="4"/>
        <v>0</v>
      </c>
      <c r="I126" s="133">
        <f>SUM(H122:H126)</f>
        <v>0</v>
      </c>
    </row>
    <row r="127" spans="1:9" ht="17" thickTop="1" x14ac:dyDescent="0.2">
      <c r="A127" s="245"/>
      <c r="B127" s="248" t="s">
        <v>14</v>
      </c>
      <c r="C127" s="70">
        <v>11</v>
      </c>
      <c r="D127" s="20"/>
      <c r="E127" s="21"/>
      <c r="F127" s="14"/>
      <c r="G127" s="15"/>
      <c r="H127" s="135">
        <f t="shared" si="4"/>
        <v>0</v>
      </c>
      <c r="I127" s="22"/>
    </row>
    <row r="128" spans="1:9" x14ac:dyDescent="0.2">
      <c r="A128" s="245"/>
      <c r="B128" s="249"/>
      <c r="C128" s="68">
        <v>12</v>
      </c>
      <c r="D128" s="49"/>
      <c r="E128" s="45"/>
      <c r="F128" s="43"/>
      <c r="G128" s="44"/>
      <c r="H128" s="135">
        <f t="shared" si="4"/>
        <v>0</v>
      </c>
      <c r="I128" s="22"/>
    </row>
    <row r="129" spans="1:9" ht="17" thickBot="1" x14ac:dyDescent="0.25">
      <c r="A129" s="245"/>
      <c r="B129" s="250"/>
      <c r="C129" s="69">
        <v>13</v>
      </c>
      <c r="D129" s="34"/>
      <c r="E129" s="23"/>
      <c r="F129" s="24"/>
      <c r="G129" s="25"/>
      <c r="H129" s="137">
        <f t="shared" si="4"/>
        <v>0</v>
      </c>
      <c r="I129" s="133">
        <f>SUM(H127:H129)</f>
        <v>0</v>
      </c>
    </row>
    <row r="130" spans="1:9" ht="17" thickTop="1" x14ac:dyDescent="0.2">
      <c r="A130" s="245"/>
      <c r="B130" s="248" t="s">
        <v>7</v>
      </c>
      <c r="C130" s="70">
        <v>14</v>
      </c>
      <c r="D130" s="20"/>
      <c r="E130" s="21"/>
      <c r="F130" s="14"/>
      <c r="G130" s="15"/>
      <c r="H130" s="135">
        <f t="shared" si="4"/>
        <v>0</v>
      </c>
      <c r="I130" s="22"/>
    </row>
    <row r="131" spans="1:9" x14ac:dyDescent="0.2">
      <c r="A131" s="245"/>
      <c r="B131" s="249"/>
      <c r="C131" s="68">
        <v>15</v>
      </c>
      <c r="D131" s="36"/>
      <c r="E131" s="27"/>
      <c r="F131" s="28"/>
      <c r="G131" s="29"/>
      <c r="H131" s="139">
        <f t="shared" si="4"/>
        <v>0</v>
      </c>
      <c r="I131" s="22"/>
    </row>
    <row r="132" spans="1:9" x14ac:dyDescent="0.2">
      <c r="A132" s="245"/>
      <c r="B132" s="249"/>
      <c r="C132" s="68">
        <v>16</v>
      </c>
      <c r="D132" s="49"/>
      <c r="E132" s="31"/>
      <c r="F132" s="32"/>
      <c r="G132" s="33"/>
      <c r="H132" s="139">
        <f t="shared" si="4"/>
        <v>0</v>
      </c>
      <c r="I132" s="22"/>
    </row>
    <row r="133" spans="1:9" x14ac:dyDescent="0.2">
      <c r="A133" s="245"/>
      <c r="B133" s="249"/>
      <c r="C133" s="68">
        <v>17</v>
      </c>
      <c r="D133" s="49"/>
      <c r="E133" s="31"/>
      <c r="F133" s="32"/>
      <c r="G133" s="33"/>
      <c r="H133" s="139">
        <f t="shared" si="4"/>
        <v>0</v>
      </c>
      <c r="I133" s="22"/>
    </row>
    <row r="134" spans="1:9" x14ac:dyDescent="0.2">
      <c r="A134" s="245"/>
      <c r="B134" s="249"/>
      <c r="C134" s="68">
        <v>18</v>
      </c>
      <c r="D134" s="49"/>
      <c r="E134" s="31"/>
      <c r="F134" s="32"/>
      <c r="G134" s="33"/>
      <c r="H134" s="139">
        <f t="shared" si="4"/>
        <v>0</v>
      </c>
      <c r="I134" s="22"/>
    </row>
    <row r="135" spans="1:9" x14ac:dyDescent="0.2">
      <c r="A135" s="245"/>
      <c r="B135" s="249"/>
      <c r="C135" s="68">
        <v>19</v>
      </c>
      <c r="D135" s="49"/>
      <c r="E135" s="31"/>
      <c r="F135" s="32"/>
      <c r="G135" s="33"/>
      <c r="H135" s="139">
        <f t="shared" si="4"/>
        <v>0</v>
      </c>
      <c r="I135" s="22"/>
    </row>
    <row r="136" spans="1:9" x14ac:dyDescent="0.2">
      <c r="A136" s="245"/>
      <c r="B136" s="249"/>
      <c r="C136" s="68">
        <v>20</v>
      </c>
      <c r="D136" s="36"/>
      <c r="E136" s="31"/>
      <c r="F136" s="32"/>
      <c r="G136" s="33"/>
      <c r="H136" s="139">
        <f t="shared" si="4"/>
        <v>0</v>
      </c>
      <c r="I136" s="22"/>
    </row>
    <row r="137" spans="1:9" x14ac:dyDescent="0.2">
      <c r="A137" s="245"/>
      <c r="B137" s="249"/>
      <c r="C137" s="68">
        <v>21</v>
      </c>
      <c r="D137" s="30"/>
      <c r="E137" s="31"/>
      <c r="F137" s="32"/>
      <c r="G137" s="33"/>
      <c r="H137" s="140">
        <f t="shared" si="4"/>
        <v>0</v>
      </c>
      <c r="I137" s="22"/>
    </row>
    <row r="138" spans="1:9" ht="17" thickBot="1" x14ac:dyDescent="0.25">
      <c r="A138" s="246"/>
      <c r="B138" s="250"/>
      <c r="C138" s="69">
        <v>22</v>
      </c>
      <c r="D138" s="34"/>
      <c r="E138" s="23"/>
      <c r="F138" s="24"/>
      <c r="G138" s="25"/>
      <c r="H138" s="137">
        <f t="shared" si="4"/>
        <v>0</v>
      </c>
      <c r="I138" s="133">
        <f>SUM(H130:H138)</f>
        <v>0</v>
      </c>
    </row>
    <row r="139" spans="1:9" ht="17" thickTop="1" x14ac:dyDescent="0.2">
      <c r="A139" s="247"/>
      <c r="B139" s="248" t="s">
        <v>10</v>
      </c>
      <c r="C139" s="70">
        <v>23</v>
      </c>
      <c r="D139" s="20"/>
      <c r="E139" s="21"/>
      <c r="F139" s="14"/>
      <c r="G139" s="15"/>
      <c r="H139" s="135">
        <f t="shared" si="4"/>
        <v>0</v>
      </c>
      <c r="I139" s="35"/>
    </row>
    <row r="140" spans="1:9" ht="17" x14ac:dyDescent="0.2">
      <c r="A140" s="83" t="s">
        <v>22</v>
      </c>
      <c r="B140" s="249"/>
      <c r="C140" s="68">
        <v>24</v>
      </c>
      <c r="D140" s="36"/>
      <c r="E140" s="27"/>
      <c r="F140" s="28"/>
      <c r="G140" s="29"/>
      <c r="H140" s="139">
        <f t="shared" si="4"/>
        <v>0</v>
      </c>
      <c r="I140" s="35"/>
    </row>
    <row r="141" spans="1:9" ht="17" x14ac:dyDescent="0.2">
      <c r="A141" s="84" t="s">
        <v>23</v>
      </c>
      <c r="B141" s="251"/>
      <c r="C141" s="68">
        <v>25</v>
      </c>
      <c r="D141" s="36"/>
      <c r="E141" s="27"/>
      <c r="F141" s="28"/>
      <c r="G141" s="29"/>
      <c r="H141" s="139">
        <f t="shared" si="4"/>
        <v>0</v>
      </c>
      <c r="I141" s="142">
        <f>SUM(H139:H141)</f>
        <v>0</v>
      </c>
    </row>
    <row r="142" spans="1:9" x14ac:dyDescent="0.2">
      <c r="A142" s="241" t="s">
        <v>17</v>
      </c>
      <c r="B142" s="242"/>
      <c r="C142" s="242"/>
      <c r="D142" s="242"/>
      <c r="E142" s="242"/>
      <c r="F142" s="242"/>
      <c r="G142" s="242"/>
      <c r="H142" s="243"/>
      <c r="I142" s="143">
        <f>SUM(H117:H141)</f>
        <v>0</v>
      </c>
    </row>
    <row r="143" spans="1:9" s="57" customFormat="1" ht="17" x14ac:dyDescent="0.15">
      <c r="A143" s="81" t="s">
        <v>41</v>
      </c>
      <c r="B143" s="82" t="s">
        <v>13</v>
      </c>
      <c r="C143" s="4" t="s">
        <v>42</v>
      </c>
      <c r="D143" s="56" t="s">
        <v>35</v>
      </c>
      <c r="E143" s="90" t="s">
        <v>0</v>
      </c>
      <c r="F143" s="56" t="s">
        <v>34</v>
      </c>
      <c r="G143" s="3" t="s">
        <v>8</v>
      </c>
      <c r="H143" s="3" t="s">
        <v>1</v>
      </c>
      <c r="I143" s="4" t="s">
        <v>16</v>
      </c>
    </row>
    <row r="144" spans="1:9" x14ac:dyDescent="0.2">
      <c r="A144" s="244" t="s">
        <v>18</v>
      </c>
      <c r="B144" s="252" t="s">
        <v>12</v>
      </c>
      <c r="C144" s="68">
        <v>1</v>
      </c>
      <c r="D144" s="8"/>
      <c r="E144" s="9"/>
      <c r="F144" s="6"/>
      <c r="G144" s="10"/>
      <c r="H144" s="128">
        <f>SUM(E144*G144)</f>
        <v>0</v>
      </c>
      <c r="I144" s="11"/>
    </row>
    <row r="145" spans="1:9" x14ac:dyDescent="0.2">
      <c r="A145" s="245"/>
      <c r="B145" s="249"/>
      <c r="C145" s="68">
        <v>2</v>
      </c>
      <c r="D145" s="8"/>
      <c r="E145" s="9"/>
      <c r="F145" s="6"/>
      <c r="G145" s="10"/>
      <c r="H145" s="128">
        <f t="shared" ref="H145:H148" si="5">SUM(E145*G145)</f>
        <v>0</v>
      </c>
      <c r="I145" s="42"/>
    </row>
    <row r="146" spans="1:9" x14ac:dyDescent="0.2">
      <c r="A146" s="245"/>
      <c r="B146" s="249"/>
      <c r="C146" s="68">
        <v>3</v>
      </c>
      <c r="D146" s="8"/>
      <c r="E146" s="9"/>
      <c r="F146" s="6"/>
      <c r="G146" s="10"/>
      <c r="H146" s="128">
        <f t="shared" si="5"/>
        <v>0</v>
      </c>
      <c r="I146" s="42"/>
    </row>
    <row r="147" spans="1:9" x14ac:dyDescent="0.2">
      <c r="A147" s="245"/>
      <c r="B147" s="249"/>
      <c r="C147" s="68">
        <v>4</v>
      </c>
      <c r="D147" s="8"/>
      <c r="E147" s="9"/>
      <c r="F147" s="6"/>
      <c r="G147" s="10"/>
      <c r="H147" s="128">
        <f t="shared" si="5"/>
        <v>0</v>
      </c>
      <c r="I147" s="12"/>
    </row>
    <row r="148" spans="1:9" ht="18" thickBot="1" x14ac:dyDescent="0.25">
      <c r="A148" s="245"/>
      <c r="B148" s="250"/>
      <c r="C148" s="69">
        <v>5</v>
      </c>
      <c r="D148" s="312" t="s">
        <v>109</v>
      </c>
      <c r="E148" s="298" t="s">
        <v>110</v>
      </c>
      <c r="F148" s="311" t="s">
        <v>64</v>
      </c>
      <c r="G148" s="296">
        <f>H144+H145+H146+H147</f>
        <v>0</v>
      </c>
      <c r="H148" s="297">
        <f t="shared" si="5"/>
        <v>0</v>
      </c>
      <c r="I148" s="133">
        <f>SUM(H144:H148)</f>
        <v>0</v>
      </c>
    </row>
    <row r="149" spans="1:9" ht="18" thickTop="1" x14ac:dyDescent="0.2">
      <c r="A149" s="245"/>
      <c r="B149" s="248" t="s">
        <v>15</v>
      </c>
      <c r="C149" s="70">
        <v>6</v>
      </c>
      <c r="D149" s="314" t="s">
        <v>111</v>
      </c>
      <c r="E149" s="313" t="s">
        <v>63</v>
      </c>
      <c r="F149" s="315" t="s">
        <v>64</v>
      </c>
      <c r="G149" s="303">
        <f>I148</f>
        <v>0</v>
      </c>
      <c r="H149" s="304">
        <f t="shared" ref="H149:H168" si="6">SUM(E149*G149)</f>
        <v>0</v>
      </c>
      <c r="I149" s="16"/>
    </row>
    <row r="150" spans="1:9" x14ac:dyDescent="0.2">
      <c r="A150" s="245"/>
      <c r="B150" s="249"/>
      <c r="C150" s="68">
        <v>7</v>
      </c>
      <c r="D150" s="8"/>
      <c r="E150" s="9"/>
      <c r="F150" s="6"/>
      <c r="G150" s="10"/>
      <c r="H150" s="135">
        <f t="shared" si="6"/>
        <v>0</v>
      </c>
      <c r="I150" s="42"/>
    </row>
    <row r="151" spans="1:9" x14ac:dyDescent="0.2">
      <c r="A151" s="245"/>
      <c r="B151" s="249"/>
      <c r="C151" s="68">
        <v>8</v>
      </c>
      <c r="D151" s="8"/>
      <c r="E151" s="9"/>
      <c r="F151" s="6"/>
      <c r="G151" s="10"/>
      <c r="H151" s="135">
        <f t="shared" si="6"/>
        <v>0</v>
      </c>
      <c r="I151" s="42"/>
    </row>
    <row r="152" spans="1:9" x14ac:dyDescent="0.2">
      <c r="A152" s="245"/>
      <c r="B152" s="249"/>
      <c r="C152" s="68">
        <v>9</v>
      </c>
      <c r="D152" s="8"/>
      <c r="E152" s="9"/>
      <c r="F152" s="6"/>
      <c r="G152" s="10"/>
      <c r="H152" s="135">
        <f t="shared" si="6"/>
        <v>0</v>
      </c>
      <c r="I152" s="42"/>
    </row>
    <row r="153" spans="1:9" ht="17" thickBot="1" x14ac:dyDescent="0.25">
      <c r="A153" s="245"/>
      <c r="B153" s="250"/>
      <c r="C153" s="69">
        <v>10</v>
      </c>
      <c r="D153" s="48"/>
      <c r="E153" s="17"/>
      <c r="F153" s="18"/>
      <c r="G153" s="19"/>
      <c r="H153" s="137">
        <f t="shared" si="6"/>
        <v>0</v>
      </c>
      <c r="I153" s="133">
        <f>SUM(H149:H153)</f>
        <v>0</v>
      </c>
    </row>
    <row r="154" spans="1:9" ht="17" thickTop="1" x14ac:dyDescent="0.2">
      <c r="A154" s="245"/>
      <c r="B154" s="248" t="s">
        <v>14</v>
      </c>
      <c r="C154" s="70">
        <v>11</v>
      </c>
      <c r="D154" s="20"/>
      <c r="E154" s="21"/>
      <c r="F154" s="14"/>
      <c r="G154" s="15"/>
      <c r="H154" s="135">
        <f t="shared" si="6"/>
        <v>0</v>
      </c>
      <c r="I154" s="22"/>
    </row>
    <row r="155" spans="1:9" x14ac:dyDescent="0.2">
      <c r="A155" s="245"/>
      <c r="B155" s="249"/>
      <c r="C155" s="68">
        <v>12</v>
      </c>
      <c r="D155" s="49"/>
      <c r="E155" s="45"/>
      <c r="F155" s="43"/>
      <c r="G155" s="44"/>
      <c r="H155" s="135">
        <f t="shared" si="6"/>
        <v>0</v>
      </c>
      <c r="I155" s="22"/>
    </row>
    <row r="156" spans="1:9" ht="17" thickBot="1" x14ac:dyDescent="0.25">
      <c r="A156" s="245"/>
      <c r="B156" s="250"/>
      <c r="C156" s="69">
        <v>13</v>
      </c>
      <c r="D156" s="34"/>
      <c r="E156" s="23"/>
      <c r="F156" s="24"/>
      <c r="G156" s="25"/>
      <c r="H156" s="137">
        <f t="shared" si="6"/>
        <v>0</v>
      </c>
      <c r="I156" s="133">
        <f>SUM(H154:H156)</f>
        <v>0</v>
      </c>
    </row>
    <row r="157" spans="1:9" ht="17" thickTop="1" x14ac:dyDescent="0.2">
      <c r="A157" s="245"/>
      <c r="B157" s="248" t="s">
        <v>7</v>
      </c>
      <c r="C157" s="70">
        <v>14</v>
      </c>
      <c r="D157" s="20"/>
      <c r="E157" s="21"/>
      <c r="F157" s="14"/>
      <c r="G157" s="15"/>
      <c r="H157" s="135">
        <f t="shared" si="6"/>
        <v>0</v>
      </c>
      <c r="I157" s="22"/>
    </row>
    <row r="158" spans="1:9" x14ac:dyDescent="0.2">
      <c r="A158" s="245"/>
      <c r="B158" s="249"/>
      <c r="C158" s="68">
        <v>15</v>
      </c>
      <c r="D158" s="36"/>
      <c r="E158" s="27"/>
      <c r="F158" s="28"/>
      <c r="G158" s="29"/>
      <c r="H158" s="139">
        <f t="shared" si="6"/>
        <v>0</v>
      </c>
      <c r="I158" s="22"/>
    </row>
    <row r="159" spans="1:9" x14ac:dyDescent="0.2">
      <c r="A159" s="245"/>
      <c r="B159" s="249"/>
      <c r="C159" s="68">
        <v>16</v>
      </c>
      <c r="D159" s="49"/>
      <c r="E159" s="31"/>
      <c r="F159" s="32"/>
      <c r="G159" s="33"/>
      <c r="H159" s="139">
        <f t="shared" si="6"/>
        <v>0</v>
      </c>
      <c r="I159" s="22"/>
    </row>
    <row r="160" spans="1:9" x14ac:dyDescent="0.2">
      <c r="A160" s="245"/>
      <c r="B160" s="249"/>
      <c r="C160" s="68">
        <v>17</v>
      </c>
      <c r="D160" s="49"/>
      <c r="E160" s="31"/>
      <c r="F160" s="32"/>
      <c r="G160" s="33"/>
      <c r="H160" s="139">
        <f t="shared" si="6"/>
        <v>0</v>
      </c>
      <c r="I160" s="22"/>
    </row>
    <row r="161" spans="1:9" x14ac:dyDescent="0.2">
      <c r="A161" s="245"/>
      <c r="B161" s="249"/>
      <c r="C161" s="68">
        <v>18</v>
      </c>
      <c r="D161" s="49"/>
      <c r="E161" s="31"/>
      <c r="F161" s="32"/>
      <c r="G161" s="33"/>
      <c r="H161" s="139">
        <f t="shared" si="6"/>
        <v>0</v>
      </c>
      <c r="I161" s="22"/>
    </row>
    <row r="162" spans="1:9" x14ac:dyDescent="0.2">
      <c r="A162" s="245"/>
      <c r="B162" s="249"/>
      <c r="C162" s="68">
        <v>19</v>
      </c>
      <c r="D162" s="49"/>
      <c r="E162" s="31"/>
      <c r="F162" s="32"/>
      <c r="G162" s="33"/>
      <c r="H162" s="139">
        <f t="shared" si="6"/>
        <v>0</v>
      </c>
      <c r="I162" s="22"/>
    </row>
    <row r="163" spans="1:9" ht="20" customHeight="1" x14ac:dyDescent="0.2">
      <c r="A163" s="245"/>
      <c r="B163" s="249"/>
      <c r="C163" s="68">
        <v>20</v>
      </c>
      <c r="D163" s="36"/>
      <c r="E163" s="31"/>
      <c r="F163" s="32"/>
      <c r="G163" s="33"/>
      <c r="H163" s="139">
        <f t="shared" si="6"/>
        <v>0</v>
      </c>
      <c r="I163" s="22"/>
    </row>
    <row r="164" spans="1:9" x14ac:dyDescent="0.2">
      <c r="A164" s="245"/>
      <c r="B164" s="249"/>
      <c r="C164" s="68">
        <v>21</v>
      </c>
      <c r="D164" s="30"/>
      <c r="E164" s="31"/>
      <c r="F164" s="32"/>
      <c r="G164" s="33"/>
      <c r="H164" s="140">
        <f t="shared" si="6"/>
        <v>0</v>
      </c>
      <c r="I164" s="22"/>
    </row>
    <row r="165" spans="1:9" ht="20" customHeight="1" thickBot="1" x14ac:dyDescent="0.25">
      <c r="A165" s="246"/>
      <c r="B165" s="250"/>
      <c r="C165" s="69">
        <v>22</v>
      </c>
      <c r="D165" s="34"/>
      <c r="E165" s="23"/>
      <c r="F165" s="24"/>
      <c r="G165" s="25"/>
      <c r="H165" s="137">
        <f t="shared" si="6"/>
        <v>0</v>
      </c>
      <c r="I165" s="133">
        <f>SUM(H157:H165)</f>
        <v>0</v>
      </c>
    </row>
    <row r="166" spans="1:9" ht="20" customHeight="1" thickTop="1" x14ac:dyDescent="0.2">
      <c r="A166" s="247"/>
      <c r="B166" s="248" t="s">
        <v>10</v>
      </c>
      <c r="C166" s="70">
        <v>23</v>
      </c>
      <c r="D166" s="20"/>
      <c r="E166" s="21"/>
      <c r="F166" s="14"/>
      <c r="G166" s="15"/>
      <c r="H166" s="135">
        <f t="shared" si="6"/>
        <v>0</v>
      </c>
      <c r="I166" s="35"/>
    </row>
    <row r="167" spans="1:9" ht="20" customHeight="1" x14ac:dyDescent="0.2">
      <c r="A167" s="83" t="s">
        <v>22</v>
      </c>
      <c r="B167" s="249"/>
      <c r="C167" s="68">
        <v>24</v>
      </c>
      <c r="D167" s="36"/>
      <c r="E167" s="27"/>
      <c r="F167" s="28"/>
      <c r="G167" s="29"/>
      <c r="H167" s="139">
        <f t="shared" si="6"/>
        <v>0</v>
      </c>
      <c r="I167" s="35"/>
    </row>
    <row r="168" spans="1:9" ht="20" customHeight="1" x14ac:dyDescent="0.2">
      <c r="A168" s="84" t="s">
        <v>23</v>
      </c>
      <c r="B168" s="251"/>
      <c r="C168" s="68">
        <v>25</v>
      </c>
      <c r="D168" s="36"/>
      <c r="E168" s="27"/>
      <c r="F168" s="28"/>
      <c r="G168" s="29"/>
      <c r="H168" s="139">
        <f t="shared" si="6"/>
        <v>0</v>
      </c>
      <c r="I168" s="142">
        <f>SUM(H166:H168)</f>
        <v>0</v>
      </c>
    </row>
    <row r="169" spans="1:9" ht="20" customHeight="1" x14ac:dyDescent="0.2">
      <c r="A169" s="241" t="s">
        <v>17</v>
      </c>
      <c r="B169" s="242"/>
      <c r="C169" s="242"/>
      <c r="D169" s="242"/>
      <c r="E169" s="242"/>
      <c r="F169" s="242"/>
      <c r="G169" s="242"/>
      <c r="H169" s="243"/>
      <c r="I169" s="143">
        <f>SUM(H144:H168)</f>
        <v>0</v>
      </c>
    </row>
    <row r="170" spans="1:9" ht="20" customHeight="1" x14ac:dyDescent="0.2">
      <c r="A170" s="219"/>
      <c r="B170" s="220"/>
      <c r="C170" s="220"/>
      <c r="D170" s="221"/>
      <c r="E170" s="221"/>
      <c r="F170" s="221"/>
      <c r="G170" s="221"/>
      <c r="H170" s="222"/>
      <c r="I170" s="223"/>
    </row>
    <row r="171" spans="1:9" ht="20" customHeight="1" x14ac:dyDescent="0.2">
      <c r="A171" s="102" t="s">
        <v>47</v>
      </c>
      <c r="B171" s="145"/>
      <c r="C171" s="145"/>
      <c r="D171" s="146"/>
      <c r="E171" s="146"/>
      <c r="F171" s="146"/>
      <c r="G171" s="146"/>
      <c r="H171" s="147"/>
      <c r="I171" s="144"/>
    </row>
    <row r="172" spans="1:9" ht="17" hidden="1" x14ac:dyDescent="0.15">
      <c r="A172" s="85" t="s">
        <v>43</v>
      </c>
      <c r="B172" s="86" t="s">
        <v>13</v>
      </c>
      <c r="C172" s="87" t="s">
        <v>42</v>
      </c>
      <c r="D172" s="46" t="s">
        <v>35</v>
      </c>
      <c r="E172" s="91" t="s">
        <v>0</v>
      </c>
      <c r="F172" s="46" t="s">
        <v>34</v>
      </c>
      <c r="G172" s="2" t="s">
        <v>8</v>
      </c>
      <c r="H172" s="2" t="s">
        <v>1</v>
      </c>
      <c r="I172" s="87" t="s">
        <v>16</v>
      </c>
    </row>
    <row r="173" spans="1:9" hidden="1" x14ac:dyDescent="0.2">
      <c r="A173" s="263" t="s">
        <v>18</v>
      </c>
      <c r="B173" s="262" t="s">
        <v>12</v>
      </c>
      <c r="C173" s="71">
        <v>1</v>
      </c>
      <c r="D173" s="58"/>
      <c r="E173" s="27"/>
      <c r="F173" s="28"/>
      <c r="G173" s="29"/>
      <c r="H173" s="139">
        <f t="shared" ref="H173:H197" si="7">SUM(E173*G173)</f>
        <v>0</v>
      </c>
      <c r="I173" s="129"/>
    </row>
    <row r="174" spans="1:9" hidden="1" x14ac:dyDescent="0.2">
      <c r="A174" s="264"/>
      <c r="B174" s="259"/>
      <c r="C174" s="71">
        <v>2</v>
      </c>
      <c r="D174" s="58"/>
      <c r="E174" s="27"/>
      <c r="F174" s="28"/>
      <c r="G174" s="29"/>
      <c r="H174" s="139">
        <f t="shared" si="7"/>
        <v>0</v>
      </c>
      <c r="I174" s="130"/>
    </row>
    <row r="175" spans="1:9" ht="20" hidden="1" customHeight="1" x14ac:dyDescent="0.2">
      <c r="A175" s="264"/>
      <c r="B175" s="259"/>
      <c r="C175" s="71">
        <v>3</v>
      </c>
      <c r="D175" s="58"/>
      <c r="E175" s="27"/>
      <c r="F175" s="28"/>
      <c r="G175" s="29"/>
      <c r="H175" s="139">
        <f t="shared" si="7"/>
        <v>0</v>
      </c>
      <c r="I175" s="130"/>
    </row>
    <row r="176" spans="1:9" hidden="1" x14ac:dyDescent="0.2">
      <c r="A176" s="264"/>
      <c r="B176" s="259"/>
      <c r="C176" s="71">
        <v>4</v>
      </c>
      <c r="D176" s="58"/>
      <c r="E176" s="27"/>
      <c r="F176" s="28"/>
      <c r="G176" s="29"/>
      <c r="H176" s="139">
        <f t="shared" si="7"/>
        <v>0</v>
      </c>
      <c r="I176" s="131"/>
    </row>
    <row r="177" spans="1:9" ht="17" hidden="1" thickBot="1" x14ac:dyDescent="0.25">
      <c r="A177" s="264"/>
      <c r="B177" s="260"/>
      <c r="C177" s="72">
        <v>5</v>
      </c>
      <c r="D177" s="59"/>
      <c r="E177" s="23"/>
      <c r="F177" s="24"/>
      <c r="G177" s="25"/>
      <c r="H177" s="148">
        <f t="shared" si="7"/>
        <v>0</v>
      </c>
      <c r="I177" s="133">
        <f>SUM(H173:H177)</f>
        <v>0</v>
      </c>
    </row>
    <row r="178" spans="1:9" ht="17" hidden="1" thickTop="1" x14ac:dyDescent="0.2">
      <c r="A178" s="264"/>
      <c r="B178" s="258" t="s">
        <v>15</v>
      </c>
      <c r="C178" s="73">
        <v>6</v>
      </c>
      <c r="D178" s="60"/>
      <c r="E178" s="21"/>
      <c r="F178" s="14"/>
      <c r="G178" s="15"/>
      <c r="H178" s="135">
        <f t="shared" si="7"/>
        <v>0</v>
      </c>
      <c r="I178" s="136"/>
    </row>
    <row r="179" spans="1:9" hidden="1" x14ac:dyDescent="0.2">
      <c r="A179" s="264"/>
      <c r="B179" s="259"/>
      <c r="C179" s="71">
        <v>7</v>
      </c>
      <c r="D179" s="58"/>
      <c r="E179" s="27"/>
      <c r="F179" s="28"/>
      <c r="G179" s="29"/>
      <c r="H179" s="135">
        <f t="shared" si="7"/>
        <v>0</v>
      </c>
      <c r="I179" s="130"/>
    </row>
    <row r="180" spans="1:9" hidden="1" x14ac:dyDescent="0.2">
      <c r="A180" s="264"/>
      <c r="B180" s="259"/>
      <c r="C180" s="71">
        <v>8</v>
      </c>
      <c r="D180" s="58"/>
      <c r="E180" s="27"/>
      <c r="F180" s="28"/>
      <c r="G180" s="29"/>
      <c r="H180" s="135">
        <f t="shared" si="7"/>
        <v>0</v>
      </c>
      <c r="I180" s="130"/>
    </row>
    <row r="181" spans="1:9" hidden="1" x14ac:dyDescent="0.2">
      <c r="A181" s="264"/>
      <c r="B181" s="259"/>
      <c r="C181" s="71">
        <v>9</v>
      </c>
      <c r="D181" s="58"/>
      <c r="E181" s="27"/>
      <c r="F181" s="28"/>
      <c r="G181" s="29"/>
      <c r="H181" s="135">
        <f t="shared" si="7"/>
        <v>0</v>
      </c>
      <c r="I181" s="130"/>
    </row>
    <row r="182" spans="1:9" ht="17" hidden="1" thickBot="1" x14ac:dyDescent="0.25">
      <c r="A182" s="264"/>
      <c r="B182" s="260"/>
      <c r="C182" s="72">
        <v>10</v>
      </c>
      <c r="D182" s="34"/>
      <c r="E182" s="61"/>
      <c r="F182" s="62"/>
      <c r="G182" s="63"/>
      <c r="H182" s="137">
        <f t="shared" si="7"/>
        <v>0</v>
      </c>
      <c r="I182" s="133">
        <f>SUM(H178:H182)</f>
        <v>0</v>
      </c>
    </row>
    <row r="183" spans="1:9" ht="17" hidden="1" thickTop="1" x14ac:dyDescent="0.2">
      <c r="A183" s="264"/>
      <c r="B183" s="258" t="s">
        <v>14</v>
      </c>
      <c r="C183" s="73">
        <v>11</v>
      </c>
      <c r="D183" s="20"/>
      <c r="E183" s="21"/>
      <c r="F183" s="14"/>
      <c r="G183" s="15"/>
      <c r="H183" s="135">
        <f t="shared" si="7"/>
        <v>0</v>
      </c>
      <c r="I183" s="138"/>
    </row>
    <row r="184" spans="1:9" hidden="1" x14ac:dyDescent="0.2">
      <c r="A184" s="264"/>
      <c r="B184" s="259"/>
      <c r="C184" s="71">
        <v>12</v>
      </c>
      <c r="D184" s="49"/>
      <c r="E184" s="45"/>
      <c r="F184" s="43"/>
      <c r="G184" s="44"/>
      <c r="H184" s="135">
        <f t="shared" si="7"/>
        <v>0</v>
      </c>
      <c r="I184" s="138"/>
    </row>
    <row r="185" spans="1:9" ht="17" hidden="1" thickBot="1" x14ac:dyDescent="0.25">
      <c r="A185" s="264"/>
      <c r="B185" s="260"/>
      <c r="C185" s="72">
        <v>13</v>
      </c>
      <c r="D185" s="34"/>
      <c r="E185" s="23"/>
      <c r="F185" s="24"/>
      <c r="G185" s="25"/>
      <c r="H185" s="137">
        <f t="shared" si="7"/>
        <v>0</v>
      </c>
      <c r="I185" s="133">
        <f>SUM(H183:H185)</f>
        <v>0</v>
      </c>
    </row>
    <row r="186" spans="1:9" ht="17" hidden="1" thickTop="1" x14ac:dyDescent="0.2">
      <c r="A186" s="264"/>
      <c r="B186" s="258" t="s">
        <v>7</v>
      </c>
      <c r="C186" s="73">
        <v>14</v>
      </c>
      <c r="D186" s="20"/>
      <c r="E186" s="21"/>
      <c r="F186" s="14"/>
      <c r="G186" s="15"/>
      <c r="H186" s="135">
        <f t="shared" si="7"/>
        <v>0</v>
      </c>
      <c r="I186" s="138"/>
    </row>
    <row r="187" spans="1:9" hidden="1" x14ac:dyDescent="0.2">
      <c r="A187" s="264"/>
      <c r="B187" s="259"/>
      <c r="C187" s="71">
        <v>15</v>
      </c>
      <c r="D187" s="36"/>
      <c r="E187" s="27"/>
      <c r="F187" s="28"/>
      <c r="G187" s="29"/>
      <c r="H187" s="139">
        <f t="shared" si="7"/>
        <v>0</v>
      </c>
      <c r="I187" s="138"/>
    </row>
    <row r="188" spans="1:9" hidden="1" x14ac:dyDescent="0.2">
      <c r="A188" s="264"/>
      <c r="B188" s="259"/>
      <c r="C188" s="71">
        <v>16</v>
      </c>
      <c r="D188" s="49"/>
      <c r="E188" s="31"/>
      <c r="F188" s="32"/>
      <c r="G188" s="33"/>
      <c r="H188" s="139">
        <f t="shared" si="7"/>
        <v>0</v>
      </c>
      <c r="I188" s="138"/>
    </row>
    <row r="189" spans="1:9" hidden="1" x14ac:dyDescent="0.2">
      <c r="A189" s="264"/>
      <c r="B189" s="259"/>
      <c r="C189" s="71">
        <v>17</v>
      </c>
      <c r="D189" s="49"/>
      <c r="E189" s="31"/>
      <c r="F189" s="32"/>
      <c r="G189" s="33"/>
      <c r="H189" s="139">
        <f t="shared" si="7"/>
        <v>0</v>
      </c>
      <c r="I189" s="138"/>
    </row>
    <row r="190" spans="1:9" hidden="1" x14ac:dyDescent="0.2">
      <c r="A190" s="264"/>
      <c r="B190" s="259"/>
      <c r="C190" s="71">
        <v>18</v>
      </c>
      <c r="D190" s="49"/>
      <c r="E190" s="31"/>
      <c r="F190" s="32"/>
      <c r="G190" s="33"/>
      <c r="H190" s="139">
        <f t="shared" si="7"/>
        <v>0</v>
      </c>
      <c r="I190" s="138"/>
    </row>
    <row r="191" spans="1:9" hidden="1" x14ac:dyDescent="0.2">
      <c r="A191" s="264"/>
      <c r="B191" s="259"/>
      <c r="C191" s="71">
        <v>19</v>
      </c>
      <c r="D191" s="49"/>
      <c r="E191" s="31"/>
      <c r="F191" s="32"/>
      <c r="G191" s="33"/>
      <c r="H191" s="139">
        <f t="shared" si="7"/>
        <v>0</v>
      </c>
      <c r="I191" s="138"/>
    </row>
    <row r="192" spans="1:9" hidden="1" x14ac:dyDescent="0.2">
      <c r="A192" s="264"/>
      <c r="B192" s="259"/>
      <c r="C192" s="71">
        <v>20</v>
      </c>
      <c r="D192" s="36"/>
      <c r="E192" s="31"/>
      <c r="F192" s="32"/>
      <c r="G192" s="33"/>
      <c r="H192" s="139">
        <f t="shared" si="7"/>
        <v>0</v>
      </c>
      <c r="I192" s="138"/>
    </row>
    <row r="193" spans="1:9" hidden="1" x14ac:dyDescent="0.2">
      <c r="A193" s="264"/>
      <c r="B193" s="259"/>
      <c r="C193" s="71">
        <v>21</v>
      </c>
      <c r="D193" s="30"/>
      <c r="E193" s="31"/>
      <c r="F193" s="32"/>
      <c r="G193" s="33"/>
      <c r="H193" s="140">
        <f t="shared" si="7"/>
        <v>0</v>
      </c>
      <c r="I193" s="138"/>
    </row>
    <row r="194" spans="1:9" ht="17" hidden="1" thickBot="1" x14ac:dyDescent="0.25">
      <c r="A194" s="246"/>
      <c r="B194" s="260"/>
      <c r="C194" s="72">
        <v>22</v>
      </c>
      <c r="D194" s="34"/>
      <c r="E194" s="23"/>
      <c r="F194" s="24"/>
      <c r="G194" s="25"/>
      <c r="H194" s="137">
        <f t="shared" si="7"/>
        <v>0</v>
      </c>
      <c r="I194" s="133">
        <f>SUM(H186:H194)</f>
        <v>0</v>
      </c>
    </row>
    <row r="195" spans="1:9" ht="17" hidden="1" thickTop="1" x14ac:dyDescent="0.2">
      <c r="A195" s="247"/>
      <c r="B195" s="258" t="s">
        <v>10</v>
      </c>
      <c r="C195" s="73">
        <v>23</v>
      </c>
      <c r="D195" s="20"/>
      <c r="E195" s="21"/>
      <c r="F195" s="14"/>
      <c r="G195" s="15"/>
      <c r="H195" s="135">
        <f t="shared" si="7"/>
        <v>0</v>
      </c>
      <c r="I195" s="141"/>
    </row>
    <row r="196" spans="1:9" ht="17" hidden="1" x14ac:dyDescent="0.2">
      <c r="A196" s="88" t="s">
        <v>22</v>
      </c>
      <c r="B196" s="259"/>
      <c r="C196" s="71">
        <v>24</v>
      </c>
      <c r="D196" s="36"/>
      <c r="E196" s="27"/>
      <c r="F196" s="28"/>
      <c r="G196" s="29"/>
      <c r="H196" s="139">
        <f t="shared" si="7"/>
        <v>0</v>
      </c>
      <c r="I196" s="141"/>
    </row>
    <row r="197" spans="1:9" ht="17" hidden="1" x14ac:dyDescent="0.2">
      <c r="A197" s="89" t="s">
        <v>23</v>
      </c>
      <c r="B197" s="261"/>
      <c r="C197" s="71">
        <v>25</v>
      </c>
      <c r="D197" s="36"/>
      <c r="E197" s="27"/>
      <c r="F197" s="28"/>
      <c r="G197" s="29"/>
      <c r="H197" s="139">
        <f t="shared" si="7"/>
        <v>0</v>
      </c>
      <c r="I197" s="142">
        <f>SUM(H195:H197)</f>
        <v>0</v>
      </c>
    </row>
    <row r="198" spans="1:9" hidden="1" x14ac:dyDescent="0.2">
      <c r="A198" s="265" t="s">
        <v>17</v>
      </c>
      <c r="B198" s="266"/>
      <c r="C198" s="266"/>
      <c r="D198" s="266"/>
      <c r="E198" s="266"/>
      <c r="F198" s="266"/>
      <c r="G198" s="266"/>
      <c r="H198" s="267"/>
      <c r="I198" s="143">
        <f>SUM(H173:H197)</f>
        <v>0</v>
      </c>
    </row>
    <row r="199" spans="1:9" x14ac:dyDescent="0.2">
      <c r="A199" s="50"/>
      <c r="B199" s="145"/>
      <c r="C199" s="145"/>
      <c r="D199" s="146"/>
      <c r="E199" s="146"/>
      <c r="F199" s="146"/>
      <c r="G199" s="146"/>
      <c r="H199" s="147"/>
      <c r="I199" s="144"/>
    </row>
    <row r="200" spans="1:9" x14ac:dyDescent="0.2">
      <c r="A200" s="219"/>
      <c r="B200" s="220"/>
      <c r="C200" s="220"/>
      <c r="D200" s="221"/>
      <c r="E200" s="221"/>
      <c r="F200" s="221"/>
      <c r="G200" s="221"/>
      <c r="H200" s="222"/>
      <c r="I200" s="223"/>
    </row>
    <row r="201" spans="1:9" x14ac:dyDescent="0.2">
      <c r="A201" s="102" t="s">
        <v>47</v>
      </c>
      <c r="B201" s="145"/>
      <c r="C201" s="145"/>
      <c r="D201" s="146"/>
      <c r="E201" s="146"/>
      <c r="F201" s="146"/>
      <c r="G201" s="146"/>
      <c r="H201" s="147"/>
      <c r="I201" s="144"/>
    </row>
    <row r="202" spans="1:9" ht="17" hidden="1" x14ac:dyDescent="0.15">
      <c r="A202" s="85" t="s">
        <v>44</v>
      </c>
      <c r="B202" s="86" t="s">
        <v>13</v>
      </c>
      <c r="C202" s="87" t="s">
        <v>42</v>
      </c>
      <c r="D202" s="46" t="s">
        <v>35</v>
      </c>
      <c r="E202" s="91" t="s">
        <v>0</v>
      </c>
      <c r="F202" s="46" t="s">
        <v>34</v>
      </c>
      <c r="G202" s="2" t="s">
        <v>8</v>
      </c>
      <c r="H202" s="2" t="s">
        <v>1</v>
      </c>
      <c r="I202" s="149" t="s">
        <v>16</v>
      </c>
    </row>
    <row r="203" spans="1:9" hidden="1" x14ac:dyDescent="0.2">
      <c r="A203" s="263" t="s">
        <v>18</v>
      </c>
      <c r="B203" s="262" t="s">
        <v>12</v>
      </c>
      <c r="C203" s="71">
        <v>1</v>
      </c>
      <c r="D203" s="58"/>
      <c r="E203" s="27"/>
      <c r="F203" s="28"/>
      <c r="G203" s="29"/>
      <c r="H203" s="139">
        <f t="shared" ref="H203:H227" si="8">SUM(E203*G203)</f>
        <v>0</v>
      </c>
      <c r="I203" s="129"/>
    </row>
    <row r="204" spans="1:9" hidden="1" x14ac:dyDescent="0.2">
      <c r="A204" s="264"/>
      <c r="B204" s="259"/>
      <c r="C204" s="71">
        <v>2</v>
      </c>
      <c r="D204" s="58"/>
      <c r="E204" s="27"/>
      <c r="F204" s="28"/>
      <c r="G204" s="29"/>
      <c r="H204" s="139">
        <f t="shared" si="8"/>
        <v>0</v>
      </c>
      <c r="I204" s="130"/>
    </row>
    <row r="205" spans="1:9" hidden="1" x14ac:dyDescent="0.2">
      <c r="A205" s="264"/>
      <c r="B205" s="259"/>
      <c r="C205" s="71">
        <v>3</v>
      </c>
      <c r="D205" s="58"/>
      <c r="E205" s="27"/>
      <c r="F205" s="28"/>
      <c r="G205" s="29"/>
      <c r="H205" s="139">
        <f t="shared" si="8"/>
        <v>0</v>
      </c>
      <c r="I205" s="130"/>
    </row>
    <row r="206" spans="1:9" hidden="1" x14ac:dyDescent="0.2">
      <c r="A206" s="264"/>
      <c r="B206" s="259"/>
      <c r="C206" s="71">
        <v>4</v>
      </c>
      <c r="D206" s="58"/>
      <c r="E206" s="27"/>
      <c r="F206" s="28"/>
      <c r="G206" s="29"/>
      <c r="H206" s="139">
        <f t="shared" si="8"/>
        <v>0</v>
      </c>
      <c r="I206" s="131"/>
    </row>
    <row r="207" spans="1:9" ht="17" hidden="1" thickBot="1" x14ac:dyDescent="0.25">
      <c r="A207" s="264"/>
      <c r="B207" s="260"/>
      <c r="C207" s="72">
        <v>5</v>
      </c>
      <c r="D207" s="59"/>
      <c r="E207" s="23"/>
      <c r="F207" s="24"/>
      <c r="G207" s="25"/>
      <c r="H207" s="148">
        <f t="shared" si="8"/>
        <v>0</v>
      </c>
      <c r="I207" s="133">
        <f>SUM(H203:H207)</f>
        <v>0</v>
      </c>
    </row>
    <row r="208" spans="1:9" ht="17" hidden="1" thickTop="1" x14ac:dyDescent="0.2">
      <c r="A208" s="264"/>
      <c r="B208" s="258" t="s">
        <v>15</v>
      </c>
      <c r="C208" s="73">
        <v>6</v>
      </c>
      <c r="D208" s="60"/>
      <c r="E208" s="21"/>
      <c r="F208" s="14"/>
      <c r="G208" s="15"/>
      <c r="H208" s="135">
        <f t="shared" si="8"/>
        <v>0</v>
      </c>
      <c r="I208" s="130"/>
    </row>
    <row r="209" spans="1:9" hidden="1" x14ac:dyDescent="0.2">
      <c r="A209" s="264"/>
      <c r="B209" s="259"/>
      <c r="C209" s="71">
        <v>7</v>
      </c>
      <c r="D209" s="58"/>
      <c r="E209" s="27"/>
      <c r="F209" s="28"/>
      <c r="G209" s="29"/>
      <c r="H209" s="135">
        <f t="shared" si="8"/>
        <v>0</v>
      </c>
      <c r="I209" s="130"/>
    </row>
    <row r="210" spans="1:9" hidden="1" x14ac:dyDescent="0.2">
      <c r="A210" s="264"/>
      <c r="B210" s="259"/>
      <c r="C210" s="71">
        <v>8</v>
      </c>
      <c r="D210" s="58"/>
      <c r="E210" s="27"/>
      <c r="F210" s="28"/>
      <c r="G210" s="29"/>
      <c r="H210" s="135">
        <f t="shared" si="8"/>
        <v>0</v>
      </c>
      <c r="I210" s="130"/>
    </row>
    <row r="211" spans="1:9" hidden="1" x14ac:dyDescent="0.2">
      <c r="A211" s="264"/>
      <c r="B211" s="259"/>
      <c r="C211" s="71">
        <v>9</v>
      </c>
      <c r="D211" s="58"/>
      <c r="E211" s="27"/>
      <c r="F211" s="28"/>
      <c r="G211" s="29"/>
      <c r="H211" s="135">
        <f t="shared" si="8"/>
        <v>0</v>
      </c>
      <c r="I211" s="130"/>
    </row>
    <row r="212" spans="1:9" ht="17" hidden="1" thickBot="1" x14ac:dyDescent="0.25">
      <c r="A212" s="264"/>
      <c r="B212" s="260"/>
      <c r="C212" s="72">
        <v>10</v>
      </c>
      <c r="D212" s="34"/>
      <c r="E212" s="61"/>
      <c r="F212" s="62"/>
      <c r="G212" s="63"/>
      <c r="H212" s="137">
        <f t="shared" si="8"/>
        <v>0</v>
      </c>
      <c r="I212" s="133">
        <f>SUM(H208:H212)</f>
        <v>0</v>
      </c>
    </row>
    <row r="213" spans="1:9" ht="17" hidden="1" thickTop="1" x14ac:dyDescent="0.2">
      <c r="A213" s="264"/>
      <c r="B213" s="258" t="s">
        <v>14</v>
      </c>
      <c r="C213" s="73">
        <v>11</v>
      </c>
      <c r="D213" s="20"/>
      <c r="E213" s="21"/>
      <c r="F213" s="14"/>
      <c r="G213" s="15"/>
      <c r="H213" s="135">
        <f t="shared" si="8"/>
        <v>0</v>
      </c>
      <c r="I213" s="138"/>
    </row>
    <row r="214" spans="1:9" hidden="1" x14ac:dyDescent="0.2">
      <c r="A214" s="264"/>
      <c r="B214" s="259"/>
      <c r="C214" s="71">
        <v>12</v>
      </c>
      <c r="D214" s="49"/>
      <c r="E214" s="45"/>
      <c r="F214" s="43"/>
      <c r="G214" s="44"/>
      <c r="H214" s="135">
        <f t="shared" si="8"/>
        <v>0</v>
      </c>
      <c r="I214" s="138"/>
    </row>
    <row r="215" spans="1:9" ht="17" hidden="1" thickBot="1" x14ac:dyDescent="0.25">
      <c r="A215" s="264"/>
      <c r="B215" s="260"/>
      <c r="C215" s="72">
        <v>13</v>
      </c>
      <c r="D215" s="34"/>
      <c r="E215" s="23"/>
      <c r="F215" s="24"/>
      <c r="G215" s="25"/>
      <c r="H215" s="137">
        <f t="shared" si="8"/>
        <v>0</v>
      </c>
      <c r="I215" s="133">
        <f>SUM(H213:H215)</f>
        <v>0</v>
      </c>
    </row>
    <row r="216" spans="1:9" ht="17" hidden="1" thickTop="1" x14ac:dyDescent="0.2">
      <c r="A216" s="264"/>
      <c r="B216" s="258" t="s">
        <v>7</v>
      </c>
      <c r="C216" s="73">
        <v>14</v>
      </c>
      <c r="D216" s="20"/>
      <c r="E216" s="21"/>
      <c r="F216" s="14"/>
      <c r="G216" s="15"/>
      <c r="H216" s="135">
        <f t="shared" si="8"/>
        <v>0</v>
      </c>
      <c r="I216" s="138"/>
    </row>
    <row r="217" spans="1:9" hidden="1" x14ac:dyDescent="0.2">
      <c r="A217" s="264"/>
      <c r="B217" s="259"/>
      <c r="C217" s="71">
        <v>15</v>
      </c>
      <c r="D217" s="36"/>
      <c r="E217" s="27"/>
      <c r="F217" s="28"/>
      <c r="G217" s="29"/>
      <c r="H217" s="139">
        <f t="shared" si="8"/>
        <v>0</v>
      </c>
      <c r="I217" s="138"/>
    </row>
    <row r="218" spans="1:9" hidden="1" x14ac:dyDescent="0.2">
      <c r="A218" s="264"/>
      <c r="B218" s="259"/>
      <c r="C218" s="71">
        <v>16</v>
      </c>
      <c r="D218" s="49"/>
      <c r="E218" s="31"/>
      <c r="F218" s="32"/>
      <c r="G218" s="33"/>
      <c r="H218" s="139">
        <f t="shared" si="8"/>
        <v>0</v>
      </c>
      <c r="I218" s="138"/>
    </row>
    <row r="219" spans="1:9" hidden="1" x14ac:dyDescent="0.2">
      <c r="A219" s="264"/>
      <c r="B219" s="259"/>
      <c r="C219" s="71">
        <v>17</v>
      </c>
      <c r="D219" s="49"/>
      <c r="E219" s="31"/>
      <c r="F219" s="32"/>
      <c r="G219" s="33"/>
      <c r="H219" s="139">
        <f t="shared" si="8"/>
        <v>0</v>
      </c>
      <c r="I219" s="138"/>
    </row>
    <row r="220" spans="1:9" hidden="1" x14ac:dyDescent="0.2">
      <c r="A220" s="264"/>
      <c r="B220" s="259"/>
      <c r="C220" s="71">
        <v>18</v>
      </c>
      <c r="D220" s="49"/>
      <c r="E220" s="31"/>
      <c r="F220" s="32"/>
      <c r="G220" s="33"/>
      <c r="H220" s="139">
        <f t="shared" si="8"/>
        <v>0</v>
      </c>
      <c r="I220" s="138"/>
    </row>
    <row r="221" spans="1:9" hidden="1" x14ac:dyDescent="0.2">
      <c r="A221" s="264"/>
      <c r="B221" s="259"/>
      <c r="C221" s="71">
        <v>19</v>
      </c>
      <c r="D221" s="49"/>
      <c r="E221" s="31"/>
      <c r="F221" s="32"/>
      <c r="G221" s="33"/>
      <c r="H221" s="139">
        <f t="shared" si="8"/>
        <v>0</v>
      </c>
      <c r="I221" s="138"/>
    </row>
    <row r="222" spans="1:9" hidden="1" x14ac:dyDescent="0.2">
      <c r="A222" s="264"/>
      <c r="B222" s="259"/>
      <c r="C222" s="71">
        <v>20</v>
      </c>
      <c r="D222" s="36"/>
      <c r="E222" s="31"/>
      <c r="F222" s="32"/>
      <c r="G222" s="33"/>
      <c r="H222" s="139">
        <f t="shared" si="8"/>
        <v>0</v>
      </c>
      <c r="I222" s="138"/>
    </row>
    <row r="223" spans="1:9" hidden="1" x14ac:dyDescent="0.2">
      <c r="A223" s="264"/>
      <c r="B223" s="259"/>
      <c r="C223" s="71">
        <v>21</v>
      </c>
      <c r="D223" s="30"/>
      <c r="E223" s="31"/>
      <c r="F223" s="32"/>
      <c r="G223" s="33"/>
      <c r="H223" s="140">
        <f t="shared" si="8"/>
        <v>0</v>
      </c>
      <c r="I223" s="138"/>
    </row>
    <row r="224" spans="1:9" ht="17" hidden="1" thickBot="1" x14ac:dyDescent="0.25">
      <c r="A224" s="246"/>
      <c r="B224" s="260"/>
      <c r="C224" s="72">
        <v>22</v>
      </c>
      <c r="D224" s="34"/>
      <c r="E224" s="23"/>
      <c r="F224" s="24"/>
      <c r="G224" s="25"/>
      <c r="H224" s="137">
        <f t="shared" si="8"/>
        <v>0</v>
      </c>
      <c r="I224" s="133">
        <f>SUM(H216:H224)</f>
        <v>0</v>
      </c>
    </row>
    <row r="225" spans="1:9" ht="17" hidden="1" thickTop="1" x14ac:dyDescent="0.2">
      <c r="A225" s="247"/>
      <c r="B225" s="258" t="s">
        <v>10</v>
      </c>
      <c r="C225" s="73">
        <v>23</v>
      </c>
      <c r="D225" s="20"/>
      <c r="E225" s="21"/>
      <c r="F225" s="14"/>
      <c r="G225" s="15"/>
      <c r="H225" s="135">
        <f t="shared" si="8"/>
        <v>0</v>
      </c>
      <c r="I225" s="141"/>
    </row>
    <row r="226" spans="1:9" ht="17" hidden="1" x14ac:dyDescent="0.2">
      <c r="A226" s="88" t="s">
        <v>22</v>
      </c>
      <c r="B226" s="259"/>
      <c r="C226" s="71">
        <v>24</v>
      </c>
      <c r="D226" s="36"/>
      <c r="E226" s="27"/>
      <c r="F226" s="28"/>
      <c r="G226" s="29"/>
      <c r="H226" s="139">
        <f t="shared" si="8"/>
        <v>0</v>
      </c>
      <c r="I226" s="141"/>
    </row>
    <row r="227" spans="1:9" ht="17" hidden="1" x14ac:dyDescent="0.2">
      <c r="A227" s="89" t="s">
        <v>23</v>
      </c>
      <c r="B227" s="261"/>
      <c r="C227" s="71">
        <v>25</v>
      </c>
      <c r="D227" s="36"/>
      <c r="E227" s="27"/>
      <c r="F227" s="28"/>
      <c r="G227" s="29"/>
      <c r="H227" s="139">
        <f t="shared" si="8"/>
        <v>0</v>
      </c>
      <c r="I227" s="141">
        <f>SUM(H225:H227)</f>
        <v>0</v>
      </c>
    </row>
    <row r="228" spans="1:9" hidden="1" x14ac:dyDescent="0.2">
      <c r="A228" s="265" t="s">
        <v>17</v>
      </c>
      <c r="B228" s="266"/>
      <c r="C228" s="266"/>
      <c r="D228" s="266"/>
      <c r="E228" s="266"/>
      <c r="F228" s="266"/>
      <c r="G228" s="266"/>
      <c r="H228" s="267"/>
      <c r="I228" s="143">
        <f>SUM(H203:H227)</f>
        <v>0</v>
      </c>
    </row>
    <row r="229" spans="1:9" x14ac:dyDescent="0.2">
      <c r="A229" s="224"/>
      <c r="B229" s="146"/>
      <c r="C229" s="146"/>
      <c r="D229" s="146"/>
      <c r="E229" s="146"/>
      <c r="F229" s="146"/>
      <c r="G229" s="146"/>
      <c r="H229" s="147"/>
      <c r="I229" s="150"/>
    </row>
    <row r="230" spans="1:9" x14ac:dyDescent="0.2">
      <c r="A230" s="225"/>
      <c r="B230" s="47"/>
      <c r="C230" s="47"/>
      <c r="D230" s="151"/>
      <c r="E230" s="47"/>
      <c r="F230" s="47"/>
      <c r="G230" s="47"/>
      <c r="H230" s="226"/>
      <c r="I230" s="227"/>
    </row>
    <row r="231" spans="1:9" x14ac:dyDescent="0.2">
      <c r="A231" s="102" t="s">
        <v>47</v>
      </c>
      <c r="B231" s="145"/>
      <c r="C231" s="145"/>
      <c r="D231" s="146"/>
      <c r="E231" s="146"/>
      <c r="F231" s="146"/>
      <c r="G231" s="146"/>
      <c r="H231" s="147"/>
      <c r="I231" s="144"/>
    </row>
    <row r="232" spans="1:9" ht="17" hidden="1" x14ac:dyDescent="0.15">
      <c r="A232" s="85" t="s">
        <v>97</v>
      </c>
      <c r="B232" s="86" t="s">
        <v>13</v>
      </c>
      <c r="C232" s="87" t="s">
        <v>42</v>
      </c>
      <c r="D232" s="46" t="s">
        <v>35</v>
      </c>
      <c r="E232" s="91" t="s">
        <v>0</v>
      </c>
      <c r="F232" s="46" t="s">
        <v>34</v>
      </c>
      <c r="G232" s="2" t="s">
        <v>8</v>
      </c>
      <c r="H232" s="2" t="s">
        <v>1</v>
      </c>
      <c r="I232" s="149" t="s">
        <v>16</v>
      </c>
    </row>
    <row r="233" spans="1:9" hidden="1" x14ac:dyDescent="0.2">
      <c r="A233" s="263" t="s">
        <v>18</v>
      </c>
      <c r="B233" s="262" t="s">
        <v>12</v>
      </c>
      <c r="C233" s="71">
        <v>1</v>
      </c>
      <c r="D233" s="58"/>
      <c r="E233" s="27"/>
      <c r="F233" s="28"/>
      <c r="G233" s="29"/>
      <c r="H233" s="139">
        <f t="shared" ref="H233:H257" si="9">SUM(E233*G233)</f>
        <v>0</v>
      </c>
      <c r="I233" s="129"/>
    </row>
    <row r="234" spans="1:9" hidden="1" x14ac:dyDescent="0.2">
      <c r="A234" s="264"/>
      <c r="B234" s="259"/>
      <c r="C234" s="71">
        <v>2</v>
      </c>
      <c r="D234" s="58"/>
      <c r="E234" s="27"/>
      <c r="F234" s="28"/>
      <c r="G234" s="29"/>
      <c r="H234" s="139">
        <f t="shared" si="9"/>
        <v>0</v>
      </c>
      <c r="I234" s="130"/>
    </row>
    <row r="235" spans="1:9" hidden="1" x14ac:dyDescent="0.2">
      <c r="A235" s="264"/>
      <c r="B235" s="259"/>
      <c r="C235" s="71">
        <v>3</v>
      </c>
      <c r="D235" s="58"/>
      <c r="E235" s="27"/>
      <c r="F235" s="28"/>
      <c r="G235" s="29"/>
      <c r="H235" s="139">
        <f t="shared" si="9"/>
        <v>0</v>
      </c>
      <c r="I235" s="130"/>
    </row>
    <row r="236" spans="1:9" hidden="1" x14ac:dyDescent="0.2">
      <c r="A236" s="264"/>
      <c r="B236" s="259"/>
      <c r="C236" s="71">
        <v>4</v>
      </c>
      <c r="D236" s="58"/>
      <c r="E236" s="27"/>
      <c r="F236" s="28"/>
      <c r="G236" s="29"/>
      <c r="H236" s="139">
        <f t="shared" si="9"/>
        <v>0</v>
      </c>
      <c r="I236" s="131"/>
    </row>
    <row r="237" spans="1:9" ht="17" hidden="1" thickBot="1" x14ac:dyDescent="0.25">
      <c r="A237" s="264"/>
      <c r="B237" s="260"/>
      <c r="C237" s="72">
        <v>5</v>
      </c>
      <c r="D237" s="59"/>
      <c r="E237" s="23"/>
      <c r="F237" s="24"/>
      <c r="G237" s="25"/>
      <c r="H237" s="148">
        <f t="shared" si="9"/>
        <v>0</v>
      </c>
      <c r="I237" s="133">
        <f>SUM(H233:H237)</f>
        <v>0</v>
      </c>
    </row>
    <row r="238" spans="1:9" ht="17" hidden="1" thickTop="1" x14ac:dyDescent="0.2">
      <c r="A238" s="264"/>
      <c r="B238" s="258" t="s">
        <v>15</v>
      </c>
      <c r="C238" s="73">
        <v>6</v>
      </c>
      <c r="D238" s="60"/>
      <c r="E238" s="21"/>
      <c r="F238" s="14"/>
      <c r="G238" s="15"/>
      <c r="H238" s="135">
        <f t="shared" si="9"/>
        <v>0</v>
      </c>
      <c r="I238" s="130"/>
    </row>
    <row r="239" spans="1:9" hidden="1" x14ac:dyDescent="0.2">
      <c r="A239" s="264"/>
      <c r="B239" s="259"/>
      <c r="C239" s="71">
        <v>7</v>
      </c>
      <c r="D239" s="58"/>
      <c r="E239" s="27"/>
      <c r="F239" s="28"/>
      <c r="G239" s="29"/>
      <c r="H239" s="135">
        <f t="shared" si="9"/>
        <v>0</v>
      </c>
      <c r="I239" s="130"/>
    </row>
    <row r="240" spans="1:9" hidden="1" x14ac:dyDescent="0.2">
      <c r="A240" s="264"/>
      <c r="B240" s="259"/>
      <c r="C240" s="71">
        <v>8</v>
      </c>
      <c r="D240" s="58"/>
      <c r="E240" s="27"/>
      <c r="F240" s="28"/>
      <c r="G240" s="29"/>
      <c r="H240" s="135">
        <f t="shared" si="9"/>
        <v>0</v>
      </c>
      <c r="I240" s="130"/>
    </row>
    <row r="241" spans="1:9" hidden="1" x14ac:dyDescent="0.2">
      <c r="A241" s="264"/>
      <c r="B241" s="259"/>
      <c r="C241" s="71">
        <v>9</v>
      </c>
      <c r="D241" s="58"/>
      <c r="E241" s="27"/>
      <c r="F241" s="28"/>
      <c r="G241" s="29"/>
      <c r="H241" s="135">
        <f t="shared" si="9"/>
        <v>0</v>
      </c>
      <c r="I241" s="130"/>
    </row>
    <row r="242" spans="1:9" ht="17" hidden="1" thickBot="1" x14ac:dyDescent="0.25">
      <c r="A242" s="264"/>
      <c r="B242" s="260"/>
      <c r="C242" s="72">
        <v>10</v>
      </c>
      <c r="D242" s="34"/>
      <c r="E242" s="61"/>
      <c r="F242" s="62"/>
      <c r="G242" s="63"/>
      <c r="H242" s="137">
        <f t="shared" si="9"/>
        <v>0</v>
      </c>
      <c r="I242" s="133">
        <f>SUM(H238:H242)</f>
        <v>0</v>
      </c>
    </row>
    <row r="243" spans="1:9" ht="17" hidden="1" thickTop="1" x14ac:dyDescent="0.2">
      <c r="A243" s="264"/>
      <c r="B243" s="258" t="s">
        <v>14</v>
      </c>
      <c r="C243" s="73">
        <v>11</v>
      </c>
      <c r="D243" s="20"/>
      <c r="E243" s="21"/>
      <c r="F243" s="14"/>
      <c r="G243" s="15"/>
      <c r="H243" s="135">
        <f t="shared" si="9"/>
        <v>0</v>
      </c>
      <c r="I243" s="138"/>
    </row>
    <row r="244" spans="1:9" hidden="1" x14ac:dyDescent="0.2">
      <c r="A244" s="264"/>
      <c r="B244" s="259"/>
      <c r="C244" s="71">
        <v>12</v>
      </c>
      <c r="D244" s="49"/>
      <c r="E244" s="45"/>
      <c r="F244" s="43"/>
      <c r="G244" s="44"/>
      <c r="H244" s="135">
        <f t="shared" si="9"/>
        <v>0</v>
      </c>
      <c r="I244" s="138"/>
    </row>
    <row r="245" spans="1:9" ht="17" hidden="1" thickBot="1" x14ac:dyDescent="0.25">
      <c r="A245" s="264"/>
      <c r="B245" s="260"/>
      <c r="C245" s="72">
        <v>13</v>
      </c>
      <c r="D245" s="34"/>
      <c r="E245" s="23"/>
      <c r="F245" s="24"/>
      <c r="G245" s="25"/>
      <c r="H245" s="137">
        <f t="shared" si="9"/>
        <v>0</v>
      </c>
      <c r="I245" s="133">
        <f>SUM(H243:H245)</f>
        <v>0</v>
      </c>
    </row>
    <row r="246" spans="1:9" ht="17" hidden="1" thickTop="1" x14ac:dyDescent="0.2">
      <c r="A246" s="264"/>
      <c r="B246" s="258" t="s">
        <v>7</v>
      </c>
      <c r="C246" s="73">
        <v>14</v>
      </c>
      <c r="D246" s="20"/>
      <c r="E246" s="21"/>
      <c r="F246" s="14"/>
      <c r="G246" s="15"/>
      <c r="H246" s="135">
        <f t="shared" si="9"/>
        <v>0</v>
      </c>
      <c r="I246" s="138"/>
    </row>
    <row r="247" spans="1:9" hidden="1" x14ac:dyDescent="0.2">
      <c r="A247" s="264"/>
      <c r="B247" s="259"/>
      <c r="C247" s="71">
        <v>15</v>
      </c>
      <c r="D247" s="36"/>
      <c r="E247" s="27"/>
      <c r="F247" s="28"/>
      <c r="G247" s="29"/>
      <c r="H247" s="139">
        <f t="shared" si="9"/>
        <v>0</v>
      </c>
      <c r="I247" s="138"/>
    </row>
    <row r="248" spans="1:9" hidden="1" x14ac:dyDescent="0.2">
      <c r="A248" s="264"/>
      <c r="B248" s="259"/>
      <c r="C248" s="71">
        <v>16</v>
      </c>
      <c r="D248" s="49"/>
      <c r="E248" s="31"/>
      <c r="F248" s="32"/>
      <c r="G248" s="33"/>
      <c r="H248" s="139">
        <f t="shared" si="9"/>
        <v>0</v>
      </c>
      <c r="I248" s="138"/>
    </row>
    <row r="249" spans="1:9" hidden="1" x14ac:dyDescent="0.2">
      <c r="A249" s="264"/>
      <c r="B249" s="259"/>
      <c r="C249" s="71">
        <v>17</v>
      </c>
      <c r="D249" s="49"/>
      <c r="E249" s="31"/>
      <c r="F249" s="32"/>
      <c r="G249" s="33"/>
      <c r="H249" s="139">
        <f t="shared" si="9"/>
        <v>0</v>
      </c>
      <c r="I249" s="138"/>
    </row>
    <row r="250" spans="1:9" hidden="1" x14ac:dyDescent="0.2">
      <c r="A250" s="264"/>
      <c r="B250" s="259"/>
      <c r="C250" s="71">
        <v>18</v>
      </c>
      <c r="D250" s="49"/>
      <c r="E250" s="31"/>
      <c r="F250" s="32"/>
      <c r="G250" s="33"/>
      <c r="H250" s="139">
        <f t="shared" si="9"/>
        <v>0</v>
      </c>
      <c r="I250" s="138"/>
    </row>
    <row r="251" spans="1:9" hidden="1" x14ac:dyDescent="0.2">
      <c r="A251" s="264"/>
      <c r="B251" s="259"/>
      <c r="C251" s="71">
        <v>19</v>
      </c>
      <c r="D251" s="49"/>
      <c r="E251" s="31"/>
      <c r="F251" s="32"/>
      <c r="G251" s="33"/>
      <c r="H251" s="139">
        <f t="shared" si="9"/>
        <v>0</v>
      </c>
      <c r="I251" s="138"/>
    </row>
    <row r="252" spans="1:9" hidden="1" x14ac:dyDescent="0.2">
      <c r="A252" s="264"/>
      <c r="B252" s="259"/>
      <c r="C252" s="71">
        <v>20</v>
      </c>
      <c r="D252" s="36"/>
      <c r="E252" s="31"/>
      <c r="F252" s="32"/>
      <c r="G252" s="33"/>
      <c r="H252" s="139">
        <f t="shared" si="9"/>
        <v>0</v>
      </c>
      <c r="I252" s="138"/>
    </row>
    <row r="253" spans="1:9" hidden="1" x14ac:dyDescent="0.2">
      <c r="A253" s="264"/>
      <c r="B253" s="259"/>
      <c r="C253" s="71">
        <v>21</v>
      </c>
      <c r="D253" s="30"/>
      <c r="E253" s="31"/>
      <c r="F253" s="32"/>
      <c r="G253" s="33"/>
      <c r="H253" s="140">
        <f t="shared" si="9"/>
        <v>0</v>
      </c>
      <c r="I253" s="138"/>
    </row>
    <row r="254" spans="1:9" ht="17" hidden="1" thickBot="1" x14ac:dyDescent="0.25">
      <c r="A254" s="246"/>
      <c r="B254" s="260"/>
      <c r="C254" s="72">
        <v>22</v>
      </c>
      <c r="D254" s="34"/>
      <c r="E254" s="23"/>
      <c r="F254" s="24"/>
      <c r="G254" s="25"/>
      <c r="H254" s="137">
        <f t="shared" si="9"/>
        <v>0</v>
      </c>
      <c r="I254" s="133">
        <f>SUM(H246:H254)</f>
        <v>0</v>
      </c>
    </row>
    <row r="255" spans="1:9" ht="17" hidden="1" thickTop="1" x14ac:dyDescent="0.2">
      <c r="A255" s="247"/>
      <c r="B255" s="258" t="s">
        <v>10</v>
      </c>
      <c r="C255" s="73">
        <v>23</v>
      </c>
      <c r="D255" s="20"/>
      <c r="E255" s="21"/>
      <c r="F255" s="14"/>
      <c r="G255" s="15"/>
      <c r="H255" s="135">
        <f t="shared" si="9"/>
        <v>0</v>
      </c>
      <c r="I255" s="141"/>
    </row>
    <row r="256" spans="1:9" ht="17" hidden="1" x14ac:dyDescent="0.2">
      <c r="A256" s="88" t="s">
        <v>22</v>
      </c>
      <c r="B256" s="259"/>
      <c r="C256" s="71">
        <v>24</v>
      </c>
      <c r="D256" s="36"/>
      <c r="E256" s="27"/>
      <c r="F256" s="28"/>
      <c r="G256" s="29"/>
      <c r="H256" s="139">
        <f t="shared" si="9"/>
        <v>0</v>
      </c>
      <c r="I256" s="141"/>
    </row>
    <row r="257" spans="1:9" ht="17" hidden="1" x14ac:dyDescent="0.2">
      <c r="A257" s="89" t="s">
        <v>23</v>
      </c>
      <c r="B257" s="261"/>
      <c r="C257" s="71">
        <v>25</v>
      </c>
      <c r="D257" s="36"/>
      <c r="E257" s="27"/>
      <c r="F257" s="28"/>
      <c r="G257" s="29"/>
      <c r="H257" s="139">
        <f t="shared" si="9"/>
        <v>0</v>
      </c>
      <c r="I257" s="141">
        <f>SUM(H255:H257)</f>
        <v>0</v>
      </c>
    </row>
    <row r="258" spans="1:9" hidden="1" x14ac:dyDescent="0.2">
      <c r="A258" s="265" t="s">
        <v>17</v>
      </c>
      <c r="B258" s="266"/>
      <c r="C258" s="266"/>
      <c r="D258" s="266"/>
      <c r="E258" s="266"/>
      <c r="F258" s="266"/>
      <c r="G258" s="266"/>
      <c r="H258" s="267"/>
      <c r="I258" s="143">
        <f>SUM(H233:H257)</f>
        <v>0</v>
      </c>
    </row>
    <row r="259" spans="1:9" x14ac:dyDescent="0.2">
      <c r="A259" s="224"/>
      <c r="B259" s="146"/>
      <c r="C259" s="146"/>
      <c r="D259" s="146"/>
      <c r="E259" s="146"/>
      <c r="F259" s="146"/>
      <c r="G259" s="146"/>
      <c r="H259" s="147"/>
      <c r="I259" s="150"/>
    </row>
    <row r="260" spans="1:9" x14ac:dyDescent="0.2">
      <c r="A260" s="225"/>
      <c r="B260" s="47"/>
      <c r="C260" s="47"/>
      <c r="D260" s="151"/>
      <c r="E260" s="47"/>
      <c r="F260" s="47"/>
      <c r="G260" s="47"/>
      <c r="H260" s="226"/>
      <c r="I260" s="227"/>
    </row>
    <row r="261" spans="1:9" x14ac:dyDescent="0.2">
      <c r="A261" s="102" t="s">
        <v>47</v>
      </c>
      <c r="B261" s="145"/>
      <c r="C261" s="145"/>
      <c r="D261" s="146"/>
      <c r="E261" s="146"/>
      <c r="F261" s="146"/>
      <c r="G261" s="146"/>
      <c r="H261" s="147"/>
      <c r="I261" s="144"/>
    </row>
    <row r="262" spans="1:9" ht="17" hidden="1" x14ac:dyDescent="0.15">
      <c r="A262" s="85" t="s">
        <v>96</v>
      </c>
      <c r="B262" s="86" t="s">
        <v>13</v>
      </c>
      <c r="C262" s="87" t="s">
        <v>42</v>
      </c>
      <c r="D262" s="46" t="s">
        <v>35</v>
      </c>
      <c r="E262" s="91" t="s">
        <v>0</v>
      </c>
      <c r="F262" s="46" t="s">
        <v>34</v>
      </c>
      <c r="G262" s="2" t="s">
        <v>8</v>
      </c>
      <c r="H262" s="2" t="s">
        <v>1</v>
      </c>
      <c r="I262" s="149" t="s">
        <v>16</v>
      </c>
    </row>
    <row r="263" spans="1:9" hidden="1" x14ac:dyDescent="0.2">
      <c r="A263" s="263" t="s">
        <v>18</v>
      </c>
      <c r="B263" s="262" t="s">
        <v>12</v>
      </c>
      <c r="C263" s="71">
        <v>1</v>
      </c>
      <c r="D263" s="58"/>
      <c r="E263" s="27"/>
      <c r="F263" s="28"/>
      <c r="G263" s="29"/>
      <c r="H263" s="139">
        <f t="shared" ref="H263:H287" si="10">SUM(E263*G263)</f>
        <v>0</v>
      </c>
      <c r="I263" s="129"/>
    </row>
    <row r="264" spans="1:9" hidden="1" x14ac:dyDescent="0.2">
      <c r="A264" s="264"/>
      <c r="B264" s="259"/>
      <c r="C264" s="71">
        <v>2</v>
      </c>
      <c r="D264" s="58"/>
      <c r="E264" s="27"/>
      <c r="F264" s="28"/>
      <c r="G264" s="29"/>
      <c r="H264" s="139">
        <f t="shared" si="10"/>
        <v>0</v>
      </c>
      <c r="I264" s="130"/>
    </row>
    <row r="265" spans="1:9" hidden="1" x14ac:dyDescent="0.2">
      <c r="A265" s="264"/>
      <c r="B265" s="259"/>
      <c r="C265" s="71">
        <v>3</v>
      </c>
      <c r="D265" s="58"/>
      <c r="E265" s="27"/>
      <c r="F265" s="28"/>
      <c r="G265" s="29"/>
      <c r="H265" s="139">
        <f t="shared" si="10"/>
        <v>0</v>
      </c>
      <c r="I265" s="130"/>
    </row>
    <row r="266" spans="1:9" hidden="1" x14ac:dyDescent="0.2">
      <c r="A266" s="264"/>
      <c r="B266" s="259"/>
      <c r="C266" s="71">
        <v>4</v>
      </c>
      <c r="D266" s="58"/>
      <c r="E266" s="27"/>
      <c r="F266" s="28"/>
      <c r="G266" s="29"/>
      <c r="H266" s="139">
        <f t="shared" si="10"/>
        <v>0</v>
      </c>
      <c r="I266" s="131"/>
    </row>
    <row r="267" spans="1:9" ht="17" hidden="1" thickBot="1" x14ac:dyDescent="0.25">
      <c r="A267" s="264"/>
      <c r="B267" s="260"/>
      <c r="C267" s="72">
        <v>5</v>
      </c>
      <c r="D267" s="59"/>
      <c r="E267" s="23"/>
      <c r="F267" s="24"/>
      <c r="G267" s="25"/>
      <c r="H267" s="148">
        <f t="shared" si="10"/>
        <v>0</v>
      </c>
      <c r="I267" s="133">
        <f>SUM(H263:H267)</f>
        <v>0</v>
      </c>
    </row>
    <row r="268" spans="1:9" ht="17" hidden="1" thickTop="1" x14ac:dyDescent="0.2">
      <c r="A268" s="264"/>
      <c r="B268" s="258" t="s">
        <v>15</v>
      </c>
      <c r="C268" s="73">
        <v>6</v>
      </c>
      <c r="D268" s="60"/>
      <c r="E268" s="21"/>
      <c r="F268" s="14"/>
      <c r="G268" s="15"/>
      <c r="H268" s="135">
        <f t="shared" si="10"/>
        <v>0</v>
      </c>
      <c r="I268" s="130"/>
    </row>
    <row r="269" spans="1:9" hidden="1" x14ac:dyDescent="0.2">
      <c r="A269" s="264"/>
      <c r="B269" s="259"/>
      <c r="C269" s="71">
        <v>7</v>
      </c>
      <c r="D269" s="58"/>
      <c r="E269" s="27"/>
      <c r="F269" s="28"/>
      <c r="G269" s="29"/>
      <c r="H269" s="135">
        <f t="shared" si="10"/>
        <v>0</v>
      </c>
      <c r="I269" s="130"/>
    </row>
    <row r="270" spans="1:9" hidden="1" x14ac:dyDescent="0.2">
      <c r="A270" s="264"/>
      <c r="B270" s="259"/>
      <c r="C270" s="71">
        <v>8</v>
      </c>
      <c r="D270" s="58"/>
      <c r="E270" s="27"/>
      <c r="F270" s="28"/>
      <c r="G270" s="29"/>
      <c r="H270" s="135">
        <f t="shared" si="10"/>
        <v>0</v>
      </c>
      <c r="I270" s="130"/>
    </row>
    <row r="271" spans="1:9" hidden="1" x14ac:dyDescent="0.2">
      <c r="A271" s="264"/>
      <c r="B271" s="259"/>
      <c r="C271" s="71">
        <v>9</v>
      </c>
      <c r="D271" s="58"/>
      <c r="E271" s="27"/>
      <c r="F271" s="28"/>
      <c r="G271" s="29"/>
      <c r="H271" s="135">
        <f t="shared" si="10"/>
        <v>0</v>
      </c>
      <c r="I271" s="130"/>
    </row>
    <row r="272" spans="1:9" ht="17" hidden="1" thickBot="1" x14ac:dyDescent="0.25">
      <c r="A272" s="264"/>
      <c r="B272" s="260"/>
      <c r="C272" s="72">
        <v>10</v>
      </c>
      <c r="D272" s="34"/>
      <c r="E272" s="61"/>
      <c r="F272" s="62"/>
      <c r="G272" s="63"/>
      <c r="H272" s="137">
        <f t="shared" si="10"/>
        <v>0</v>
      </c>
      <c r="I272" s="133">
        <f>SUM(H268:H272)</f>
        <v>0</v>
      </c>
    </row>
    <row r="273" spans="1:9" ht="17" hidden="1" thickTop="1" x14ac:dyDescent="0.2">
      <c r="A273" s="264"/>
      <c r="B273" s="258" t="s">
        <v>14</v>
      </c>
      <c r="C273" s="73">
        <v>11</v>
      </c>
      <c r="D273" s="20"/>
      <c r="E273" s="21"/>
      <c r="F273" s="14"/>
      <c r="G273" s="15"/>
      <c r="H273" s="135">
        <f t="shared" si="10"/>
        <v>0</v>
      </c>
      <c r="I273" s="138"/>
    </row>
    <row r="274" spans="1:9" hidden="1" x14ac:dyDescent="0.2">
      <c r="A274" s="264"/>
      <c r="B274" s="259"/>
      <c r="C274" s="71">
        <v>12</v>
      </c>
      <c r="D274" s="49"/>
      <c r="E274" s="45"/>
      <c r="F274" s="43"/>
      <c r="G274" s="44"/>
      <c r="H274" s="135">
        <f t="shared" si="10"/>
        <v>0</v>
      </c>
      <c r="I274" s="138"/>
    </row>
    <row r="275" spans="1:9" ht="17" hidden="1" thickBot="1" x14ac:dyDescent="0.25">
      <c r="A275" s="264"/>
      <c r="B275" s="260"/>
      <c r="C275" s="72">
        <v>13</v>
      </c>
      <c r="D275" s="34"/>
      <c r="E275" s="23"/>
      <c r="F275" s="24"/>
      <c r="G275" s="25"/>
      <c r="H275" s="137">
        <f t="shared" si="10"/>
        <v>0</v>
      </c>
      <c r="I275" s="133">
        <f>SUM(H273:H275)</f>
        <v>0</v>
      </c>
    </row>
    <row r="276" spans="1:9" ht="17" hidden="1" thickTop="1" x14ac:dyDescent="0.2">
      <c r="A276" s="264"/>
      <c r="B276" s="258" t="s">
        <v>7</v>
      </c>
      <c r="C276" s="73">
        <v>14</v>
      </c>
      <c r="D276" s="20"/>
      <c r="E276" s="21"/>
      <c r="F276" s="14"/>
      <c r="G276" s="15"/>
      <c r="H276" s="135">
        <f t="shared" si="10"/>
        <v>0</v>
      </c>
      <c r="I276" s="138"/>
    </row>
    <row r="277" spans="1:9" hidden="1" x14ac:dyDescent="0.2">
      <c r="A277" s="264"/>
      <c r="B277" s="259"/>
      <c r="C277" s="71">
        <v>15</v>
      </c>
      <c r="D277" s="36"/>
      <c r="E277" s="27"/>
      <c r="F277" s="28"/>
      <c r="G277" s="29"/>
      <c r="H277" s="139">
        <f t="shared" si="10"/>
        <v>0</v>
      </c>
      <c r="I277" s="138"/>
    </row>
    <row r="278" spans="1:9" hidden="1" x14ac:dyDescent="0.2">
      <c r="A278" s="264"/>
      <c r="B278" s="259"/>
      <c r="C278" s="71">
        <v>16</v>
      </c>
      <c r="D278" s="49"/>
      <c r="E278" s="31"/>
      <c r="F278" s="32"/>
      <c r="G278" s="33"/>
      <c r="H278" s="139">
        <f t="shared" si="10"/>
        <v>0</v>
      </c>
      <c r="I278" s="138"/>
    </row>
    <row r="279" spans="1:9" hidden="1" x14ac:dyDescent="0.2">
      <c r="A279" s="264"/>
      <c r="B279" s="259"/>
      <c r="C279" s="71">
        <v>17</v>
      </c>
      <c r="D279" s="49"/>
      <c r="E279" s="31"/>
      <c r="F279" s="32"/>
      <c r="G279" s="33"/>
      <c r="H279" s="139">
        <f t="shared" si="10"/>
        <v>0</v>
      </c>
      <c r="I279" s="138"/>
    </row>
    <row r="280" spans="1:9" hidden="1" x14ac:dyDescent="0.2">
      <c r="A280" s="264"/>
      <c r="B280" s="259"/>
      <c r="C280" s="71">
        <v>18</v>
      </c>
      <c r="D280" s="49"/>
      <c r="E280" s="31"/>
      <c r="F280" s="32"/>
      <c r="G280" s="33"/>
      <c r="H280" s="139">
        <f t="shared" si="10"/>
        <v>0</v>
      </c>
      <c r="I280" s="138"/>
    </row>
    <row r="281" spans="1:9" hidden="1" x14ac:dyDescent="0.2">
      <c r="A281" s="264"/>
      <c r="B281" s="259"/>
      <c r="C281" s="71">
        <v>19</v>
      </c>
      <c r="D281" s="49"/>
      <c r="E281" s="31"/>
      <c r="F281" s="32"/>
      <c r="G281" s="33"/>
      <c r="H281" s="139">
        <f t="shared" si="10"/>
        <v>0</v>
      </c>
      <c r="I281" s="138"/>
    </row>
    <row r="282" spans="1:9" hidden="1" x14ac:dyDescent="0.2">
      <c r="A282" s="264"/>
      <c r="B282" s="259"/>
      <c r="C282" s="71">
        <v>20</v>
      </c>
      <c r="D282" s="36"/>
      <c r="E282" s="31"/>
      <c r="F282" s="32"/>
      <c r="G282" s="33"/>
      <c r="H282" s="139">
        <f t="shared" si="10"/>
        <v>0</v>
      </c>
      <c r="I282" s="138"/>
    </row>
    <row r="283" spans="1:9" hidden="1" x14ac:dyDescent="0.2">
      <c r="A283" s="264"/>
      <c r="B283" s="259"/>
      <c r="C283" s="71">
        <v>21</v>
      </c>
      <c r="D283" s="30"/>
      <c r="E283" s="31"/>
      <c r="F283" s="32"/>
      <c r="G283" s="33"/>
      <c r="H283" s="140">
        <f t="shared" si="10"/>
        <v>0</v>
      </c>
      <c r="I283" s="138"/>
    </row>
    <row r="284" spans="1:9" ht="17" hidden="1" thickBot="1" x14ac:dyDescent="0.25">
      <c r="A284" s="246"/>
      <c r="B284" s="260"/>
      <c r="C284" s="72">
        <v>22</v>
      </c>
      <c r="D284" s="34"/>
      <c r="E284" s="23"/>
      <c r="F284" s="24"/>
      <c r="G284" s="25"/>
      <c r="H284" s="137">
        <f t="shared" si="10"/>
        <v>0</v>
      </c>
      <c r="I284" s="133">
        <f>SUM(H276:H284)</f>
        <v>0</v>
      </c>
    </row>
    <row r="285" spans="1:9" ht="17" hidden="1" thickTop="1" x14ac:dyDescent="0.2">
      <c r="A285" s="247"/>
      <c r="B285" s="258" t="s">
        <v>10</v>
      </c>
      <c r="C285" s="73">
        <v>23</v>
      </c>
      <c r="D285" s="20"/>
      <c r="E285" s="21"/>
      <c r="F285" s="14"/>
      <c r="G285" s="15"/>
      <c r="H285" s="135">
        <f t="shared" si="10"/>
        <v>0</v>
      </c>
      <c r="I285" s="141"/>
    </row>
    <row r="286" spans="1:9" ht="17" hidden="1" x14ac:dyDescent="0.2">
      <c r="A286" s="88" t="s">
        <v>22</v>
      </c>
      <c r="B286" s="259"/>
      <c r="C286" s="71">
        <v>24</v>
      </c>
      <c r="D286" s="36"/>
      <c r="E286" s="27"/>
      <c r="F286" s="28"/>
      <c r="G286" s="29"/>
      <c r="H286" s="139">
        <f t="shared" si="10"/>
        <v>0</v>
      </c>
      <c r="I286" s="141"/>
    </row>
    <row r="287" spans="1:9" ht="17" hidden="1" x14ac:dyDescent="0.2">
      <c r="A287" s="89" t="s">
        <v>23</v>
      </c>
      <c r="B287" s="261"/>
      <c r="C287" s="71">
        <v>25</v>
      </c>
      <c r="D287" s="36"/>
      <c r="E287" s="27"/>
      <c r="F287" s="28"/>
      <c r="G287" s="29"/>
      <c r="H287" s="139">
        <f t="shared" si="10"/>
        <v>0</v>
      </c>
      <c r="I287" s="141">
        <f>SUM(H285:H287)</f>
        <v>0</v>
      </c>
    </row>
    <row r="288" spans="1:9" hidden="1" x14ac:dyDescent="0.2">
      <c r="A288" s="265" t="s">
        <v>17</v>
      </c>
      <c r="B288" s="266"/>
      <c r="C288" s="266"/>
      <c r="D288" s="266"/>
      <c r="E288" s="266"/>
      <c r="F288" s="266"/>
      <c r="G288" s="266"/>
      <c r="H288" s="267"/>
      <c r="I288" s="143">
        <f>SUM(H263:H287)</f>
        <v>0</v>
      </c>
    </row>
    <row r="289" spans="1:9" x14ac:dyDescent="0.2">
      <c r="A289" s="224"/>
      <c r="B289" s="146"/>
      <c r="C289" s="146"/>
      <c r="D289" s="146"/>
      <c r="E289" s="146"/>
      <c r="F289" s="146"/>
      <c r="G289" s="146"/>
      <c r="H289" s="147"/>
      <c r="I289" s="150"/>
    </row>
    <row r="290" spans="1:9" x14ac:dyDescent="0.2">
      <c r="A290" s="41"/>
      <c r="B290" s="41"/>
      <c r="C290" s="41"/>
      <c r="E290" s="41"/>
      <c r="F290" s="41"/>
      <c r="G290" s="41"/>
      <c r="H290" s="41"/>
      <c r="I290" s="41"/>
    </row>
    <row r="291" spans="1:9" ht="17" x14ac:dyDescent="0.2">
      <c r="A291" s="121" t="s">
        <v>11</v>
      </c>
      <c r="B291" s="119"/>
      <c r="C291" s="41"/>
      <c r="E291" s="41"/>
      <c r="F291" s="41"/>
      <c r="G291" s="41"/>
      <c r="H291" s="41"/>
      <c r="I291" s="41"/>
    </row>
    <row r="292" spans="1:9" ht="17" x14ac:dyDescent="0.2">
      <c r="A292" s="38" t="s">
        <v>12</v>
      </c>
      <c r="B292" s="152">
        <f>SUM(I13,I40,I67,I94,I121,I148,I177,I207,I237,I267)</f>
        <v>0</v>
      </c>
      <c r="C292" s="41"/>
      <c r="E292" s="41"/>
      <c r="F292" s="41"/>
      <c r="G292" s="41"/>
      <c r="H292" s="41"/>
      <c r="I292" s="41"/>
    </row>
    <row r="293" spans="1:9" ht="17" x14ac:dyDescent="0.2">
      <c r="A293" s="39" t="s">
        <v>15</v>
      </c>
      <c r="B293" s="153">
        <f>SUM(I18,I45,I72,I99,I126,I153,I182,I212,I242,I272)</f>
        <v>0</v>
      </c>
      <c r="C293" s="41"/>
      <c r="E293" s="41"/>
      <c r="F293" s="41"/>
      <c r="G293" s="41"/>
      <c r="H293" s="41"/>
      <c r="I293" s="41"/>
    </row>
    <row r="294" spans="1:9" ht="17" x14ac:dyDescent="0.2">
      <c r="A294" s="39" t="s">
        <v>14</v>
      </c>
      <c r="B294" s="153">
        <f>SUM(I21,I48,I75,I102,I129,I156,I185,I215,I245,I275)</f>
        <v>0</v>
      </c>
      <c r="C294" s="41"/>
      <c r="E294" s="41"/>
      <c r="F294" s="41"/>
      <c r="G294" s="41"/>
      <c r="H294" s="41"/>
      <c r="I294" s="41"/>
    </row>
    <row r="295" spans="1:9" ht="17" x14ac:dyDescent="0.2">
      <c r="A295" s="39" t="s">
        <v>7</v>
      </c>
      <c r="B295" s="153">
        <f>SUM(I30,I57,I84,I111,I138,I165,I194,I224,I254,I284)</f>
        <v>0</v>
      </c>
      <c r="C295" s="41"/>
      <c r="E295" s="41"/>
      <c r="F295" s="41"/>
      <c r="G295" s="41"/>
      <c r="H295" s="41"/>
      <c r="I295" s="41"/>
    </row>
    <row r="296" spans="1:9" ht="17" x14ac:dyDescent="0.2">
      <c r="A296" s="39" t="s">
        <v>10</v>
      </c>
      <c r="B296" s="153">
        <f>SUM(I33,I60,I87,I114,I141,I168,I197,I227,I257,I287)</f>
        <v>0</v>
      </c>
      <c r="C296" s="41"/>
      <c r="E296" s="41"/>
      <c r="F296" s="41"/>
      <c r="G296" s="41"/>
      <c r="H296" s="41"/>
      <c r="I296" s="41"/>
    </row>
    <row r="297" spans="1:9" x14ac:dyDescent="0.2">
      <c r="A297" s="40" t="s">
        <v>9</v>
      </c>
      <c r="B297" s="153">
        <f>SUM(B292:B296)</f>
        <v>0</v>
      </c>
      <c r="C297" s="41"/>
      <c r="E297" s="41"/>
      <c r="F297" s="41"/>
      <c r="G297" s="41"/>
      <c r="H297" s="41"/>
      <c r="I297" s="41"/>
    </row>
    <row r="298" spans="1:9" x14ac:dyDescent="0.2">
      <c r="C298" s="41"/>
      <c r="E298" s="41"/>
      <c r="F298" s="41"/>
      <c r="G298" s="41"/>
      <c r="H298" s="41"/>
      <c r="I298" s="41"/>
    </row>
    <row r="317" spans="4:4" x14ac:dyDescent="0.15">
      <c r="D317" s="1"/>
    </row>
  </sheetData>
  <sheetProtection sheet="1" formatCells="0" formatRows="0" insertRows="0" deleteRows="0"/>
  <mergeCells count="77">
    <mergeCell ref="A288:H288"/>
    <mergeCell ref="A258:H258"/>
    <mergeCell ref="A263:A285"/>
    <mergeCell ref="B263:B267"/>
    <mergeCell ref="B268:B272"/>
    <mergeCell ref="B273:B275"/>
    <mergeCell ref="B276:B284"/>
    <mergeCell ref="B285:B28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B208:B212"/>
    <mergeCell ref="B213:B215"/>
    <mergeCell ref="B216:B224"/>
    <mergeCell ref="B225:B227"/>
    <mergeCell ref="B173:B177"/>
    <mergeCell ref="B178:B182"/>
    <mergeCell ref="B183:B185"/>
    <mergeCell ref="B186:B194"/>
    <mergeCell ref="B195:B197"/>
    <mergeCell ref="D1:E1"/>
    <mergeCell ref="F1:I1"/>
    <mergeCell ref="A34:H34"/>
    <mergeCell ref="F2:I2"/>
    <mergeCell ref="F3:I3"/>
    <mergeCell ref="A9:A31"/>
    <mergeCell ref="D2:E2"/>
    <mergeCell ref="D3:E3"/>
    <mergeCell ref="D6:F6"/>
    <mergeCell ref="B9:B13"/>
    <mergeCell ref="B14:B18"/>
    <mergeCell ref="B19:B21"/>
    <mergeCell ref="B22:B30"/>
    <mergeCell ref="B31:B33"/>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baseColWidth="10" defaultColWidth="8.83203125" defaultRowHeight="14" x14ac:dyDescent="0.15"/>
  <sheetData>
    <row r="1" spans="1:18" ht="55" customHeight="1" x14ac:dyDescent="0.15">
      <c r="A1" s="232"/>
      <c r="B1" s="232"/>
      <c r="C1" s="232"/>
      <c r="D1" s="232"/>
      <c r="E1" s="268" t="s">
        <v>29</v>
      </c>
      <c r="F1" s="269"/>
      <c r="G1" s="269"/>
      <c r="H1" s="269"/>
      <c r="I1" s="269"/>
      <c r="J1" s="269"/>
      <c r="K1" s="269"/>
      <c r="L1" s="269"/>
      <c r="M1" s="124"/>
      <c r="N1" s="124"/>
      <c r="O1" s="124"/>
      <c r="P1" s="124"/>
      <c r="Q1" s="124"/>
      <c r="R1" s="124"/>
    </row>
    <row r="2" spans="1:18" s="233" customFormat="1" x14ac:dyDescent="0.15"/>
    <row r="3" spans="1:18" ht="25" customHeight="1" x14ac:dyDescent="0.15">
      <c r="A3" s="231" t="s">
        <v>30</v>
      </c>
      <c r="B3" s="231"/>
      <c r="C3" s="231"/>
      <c r="D3" s="231"/>
      <c r="E3" s="231"/>
      <c r="F3" s="231"/>
      <c r="G3" s="231"/>
      <c r="H3" s="231"/>
      <c r="I3" s="231"/>
      <c r="J3" s="231"/>
      <c r="K3" s="231"/>
      <c r="L3" s="231"/>
    </row>
    <row r="4" spans="1:18" ht="15" customHeight="1" x14ac:dyDescent="0.15">
      <c r="A4" s="230" t="s">
        <v>102</v>
      </c>
      <c r="B4" s="230"/>
      <c r="C4" s="230"/>
      <c r="D4" s="230"/>
      <c r="E4" s="230"/>
      <c r="F4" s="230"/>
      <c r="G4" s="230"/>
      <c r="H4" s="230"/>
      <c r="I4" s="230"/>
      <c r="J4" s="230"/>
      <c r="K4" s="230"/>
      <c r="L4" s="230"/>
    </row>
    <row r="5" spans="1:18" ht="15" customHeight="1" x14ac:dyDescent="0.15">
      <c r="A5" s="230"/>
      <c r="B5" s="230"/>
      <c r="C5" s="230"/>
      <c r="D5" s="230"/>
      <c r="E5" s="230"/>
      <c r="F5" s="230"/>
      <c r="G5" s="230"/>
      <c r="H5" s="230"/>
      <c r="I5" s="230"/>
      <c r="J5" s="230"/>
      <c r="K5" s="230"/>
      <c r="L5" s="230"/>
    </row>
    <row r="6" spans="1:18" ht="15" customHeight="1" x14ac:dyDescent="0.15">
      <c r="A6" s="230"/>
      <c r="B6" s="230"/>
      <c r="C6" s="230"/>
      <c r="D6" s="230"/>
      <c r="E6" s="230"/>
      <c r="F6" s="230"/>
      <c r="G6" s="230"/>
      <c r="H6" s="230"/>
      <c r="I6" s="230"/>
      <c r="J6" s="230"/>
      <c r="K6" s="230"/>
      <c r="L6" s="230"/>
    </row>
    <row r="7" spans="1:18" ht="15" customHeight="1" x14ac:dyDescent="0.15">
      <c r="A7" s="230"/>
      <c r="B7" s="230"/>
      <c r="C7" s="230"/>
      <c r="D7" s="230"/>
      <c r="E7" s="230"/>
      <c r="F7" s="230"/>
      <c r="G7" s="230"/>
      <c r="H7" s="230"/>
      <c r="I7" s="230"/>
      <c r="J7" s="230"/>
      <c r="K7" s="230"/>
      <c r="L7" s="230"/>
    </row>
    <row r="8" spans="1:18" ht="15" customHeight="1" x14ac:dyDescent="0.15">
      <c r="A8" s="231" t="s">
        <v>45</v>
      </c>
      <c r="B8" s="231"/>
      <c r="C8" s="231"/>
      <c r="D8" s="231"/>
      <c r="E8" s="231"/>
      <c r="F8" s="231"/>
      <c r="G8" s="231"/>
      <c r="H8" s="231"/>
      <c r="I8" s="231"/>
      <c r="J8" s="231"/>
      <c r="K8" s="231"/>
      <c r="L8" s="231"/>
    </row>
    <row r="9" spans="1:18" ht="15" customHeight="1" x14ac:dyDescent="0.15">
      <c r="A9" s="230" t="s">
        <v>46</v>
      </c>
      <c r="B9" s="230"/>
      <c r="C9" s="230"/>
      <c r="D9" s="230"/>
      <c r="E9" s="230"/>
      <c r="F9" s="230"/>
      <c r="G9" s="230"/>
      <c r="H9" s="230"/>
      <c r="I9" s="230"/>
      <c r="J9" s="230"/>
      <c r="K9" s="230"/>
      <c r="L9" s="230"/>
    </row>
    <row r="10" spans="1:18" ht="15" customHeight="1" x14ac:dyDescent="0.15">
      <c r="A10" s="230"/>
      <c r="B10" s="230"/>
      <c r="C10" s="230"/>
      <c r="D10" s="230"/>
      <c r="E10" s="230"/>
      <c r="F10" s="230"/>
      <c r="G10" s="230"/>
      <c r="H10" s="230"/>
      <c r="I10" s="230"/>
      <c r="J10" s="230"/>
      <c r="K10" s="230"/>
      <c r="L10" s="230"/>
    </row>
    <row r="11" spans="1:18" ht="15" customHeight="1" x14ac:dyDescent="0.15">
      <c r="A11" s="230"/>
      <c r="B11" s="230"/>
      <c r="C11" s="230"/>
      <c r="D11" s="230"/>
      <c r="E11" s="230"/>
      <c r="F11" s="230"/>
      <c r="G11" s="230"/>
      <c r="H11" s="230"/>
      <c r="I11" s="230"/>
      <c r="J11" s="230"/>
      <c r="K11" s="230"/>
      <c r="L11" s="230"/>
    </row>
    <row r="12" spans="1:18" ht="25" customHeight="1" x14ac:dyDescent="0.15">
      <c r="A12" s="231" t="s">
        <v>31</v>
      </c>
      <c r="B12" s="231"/>
      <c r="C12" s="231"/>
      <c r="D12" s="231"/>
      <c r="E12" s="231"/>
      <c r="F12" s="231"/>
      <c r="G12" s="231"/>
      <c r="H12" s="231"/>
      <c r="I12" s="231"/>
      <c r="J12" s="231"/>
      <c r="K12" s="231"/>
      <c r="L12" s="231"/>
    </row>
    <row r="13" spans="1:18" ht="15" customHeight="1" x14ac:dyDescent="0.15">
      <c r="A13" s="240" t="s">
        <v>50</v>
      </c>
      <c r="B13" s="240"/>
      <c r="C13" s="240"/>
      <c r="D13" s="240"/>
      <c r="E13" s="240"/>
      <c r="F13" s="240"/>
      <c r="G13" s="240"/>
      <c r="H13" s="240"/>
      <c r="I13" s="240"/>
      <c r="J13" s="240"/>
      <c r="K13" s="240"/>
      <c r="L13" s="240"/>
    </row>
    <row r="14" spans="1:18" ht="15" customHeight="1" x14ac:dyDescent="0.15">
      <c r="A14" s="240"/>
      <c r="B14" s="240"/>
      <c r="C14" s="240"/>
      <c r="D14" s="240"/>
      <c r="E14" s="240"/>
      <c r="F14" s="240"/>
      <c r="G14" s="240"/>
      <c r="H14" s="240"/>
      <c r="I14" s="240"/>
      <c r="J14" s="240"/>
      <c r="K14" s="240"/>
      <c r="L14" s="240"/>
    </row>
    <row r="15" spans="1:18" ht="15" customHeight="1" x14ac:dyDescent="0.15">
      <c r="A15" s="240"/>
      <c r="B15" s="240"/>
      <c r="C15" s="240"/>
      <c r="D15" s="240"/>
      <c r="E15" s="240"/>
      <c r="F15" s="240"/>
      <c r="G15" s="240"/>
      <c r="H15" s="240"/>
      <c r="I15" s="240"/>
      <c r="J15" s="240"/>
      <c r="K15" s="240"/>
      <c r="L15" s="240"/>
    </row>
    <row r="16" spans="1:18" ht="15" customHeight="1" x14ac:dyDescent="0.15">
      <c r="A16" s="240"/>
      <c r="B16" s="240"/>
      <c r="C16" s="240"/>
      <c r="D16" s="240"/>
      <c r="E16" s="240"/>
      <c r="F16" s="240"/>
      <c r="G16" s="240"/>
      <c r="H16" s="240"/>
      <c r="I16" s="240"/>
      <c r="J16" s="240"/>
      <c r="K16" s="240"/>
      <c r="L16" s="240"/>
    </row>
    <row r="17" spans="1:12" ht="25" customHeight="1" x14ac:dyDescent="0.15">
      <c r="A17" s="231" t="s">
        <v>32</v>
      </c>
      <c r="B17" s="231"/>
      <c r="C17" s="231"/>
      <c r="D17" s="231"/>
      <c r="E17" s="231"/>
      <c r="F17" s="231"/>
      <c r="G17" s="231"/>
      <c r="H17" s="231"/>
      <c r="I17" s="231"/>
      <c r="J17" s="231"/>
      <c r="K17" s="231"/>
      <c r="L17" s="231"/>
    </row>
    <row r="18" spans="1:12" ht="15" customHeight="1" x14ac:dyDescent="0.15">
      <c r="A18" s="240" t="s">
        <v>51</v>
      </c>
      <c r="B18" s="240"/>
      <c r="C18" s="240"/>
      <c r="D18" s="240"/>
      <c r="E18" s="240"/>
      <c r="F18" s="240"/>
      <c r="G18" s="240"/>
      <c r="H18" s="240"/>
      <c r="I18" s="240"/>
      <c r="J18" s="240"/>
      <c r="K18" s="240"/>
      <c r="L18" s="240"/>
    </row>
    <row r="19" spans="1:12" x14ac:dyDescent="0.15">
      <c r="A19" s="240"/>
      <c r="B19" s="240"/>
      <c r="C19" s="240"/>
      <c r="D19" s="240"/>
      <c r="E19" s="240"/>
      <c r="F19" s="240"/>
      <c r="G19" s="240"/>
      <c r="H19" s="240"/>
      <c r="I19" s="240"/>
      <c r="J19" s="240"/>
      <c r="K19" s="240"/>
      <c r="L19" s="240"/>
    </row>
    <row r="20" spans="1:12" x14ac:dyDescent="0.15">
      <c r="A20" s="240"/>
      <c r="B20" s="240"/>
      <c r="C20" s="240"/>
      <c r="D20" s="240"/>
      <c r="E20" s="240"/>
      <c r="F20" s="240"/>
      <c r="G20" s="240"/>
      <c r="H20" s="240"/>
      <c r="I20" s="240"/>
      <c r="J20" s="240"/>
      <c r="K20" s="240"/>
      <c r="L20" s="240"/>
    </row>
    <row r="21" spans="1:12" x14ac:dyDescent="0.15">
      <c r="A21" s="240"/>
      <c r="B21" s="240"/>
      <c r="C21" s="240"/>
      <c r="D21" s="240"/>
      <c r="E21" s="240"/>
      <c r="F21" s="240"/>
      <c r="G21" s="240"/>
      <c r="H21" s="240"/>
      <c r="I21" s="240"/>
      <c r="J21" s="240"/>
      <c r="K21" s="240"/>
      <c r="L21" s="240"/>
    </row>
    <row r="22" spans="1:12" x14ac:dyDescent="0.15">
      <c r="A22" s="240"/>
      <c r="B22" s="240"/>
      <c r="C22" s="240"/>
      <c r="D22" s="240"/>
      <c r="E22" s="240"/>
      <c r="F22" s="240"/>
      <c r="G22" s="240"/>
      <c r="H22" s="240"/>
      <c r="I22" s="240"/>
      <c r="J22" s="240"/>
      <c r="K22" s="240"/>
      <c r="L22" s="240"/>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baseColWidth="10" defaultColWidth="9.6640625" defaultRowHeight="16" x14ac:dyDescent="0.2"/>
  <cols>
    <col min="1" max="1" width="56.83203125" style="57" customWidth="1"/>
    <col min="2" max="2" width="27.1640625" style="57" customWidth="1"/>
    <col min="3" max="3" width="12.83203125" style="57" customWidth="1"/>
    <col min="4" max="4" width="72.33203125" style="218" customWidth="1"/>
    <col min="5" max="5" width="14.33203125" style="57" customWidth="1"/>
    <col min="6" max="6" width="19.5" style="57" customWidth="1"/>
    <col min="7" max="7" width="19.33203125" style="57" customWidth="1"/>
    <col min="8" max="8" width="22.33203125" style="57" customWidth="1"/>
    <col min="9" max="9" width="26" style="57" customWidth="1"/>
    <col min="10" max="10" width="0.5" style="57" customWidth="1"/>
    <col min="11" max="16384" width="9.6640625" style="57"/>
  </cols>
  <sheetData>
    <row r="1" spans="1:9" ht="40" customHeight="1" x14ac:dyDescent="0.2">
      <c r="A1" s="92"/>
      <c r="B1" s="93"/>
      <c r="C1" s="93"/>
      <c r="D1" s="253" t="s">
        <v>4</v>
      </c>
      <c r="E1" s="253"/>
      <c r="F1" s="288" t="s">
        <v>53</v>
      </c>
      <c r="G1" s="288"/>
      <c r="H1" s="288"/>
      <c r="I1" s="288"/>
    </row>
    <row r="2" spans="1:9" ht="40" customHeight="1" x14ac:dyDescent="0.2">
      <c r="A2" s="92"/>
      <c r="B2" s="92"/>
      <c r="C2" s="92"/>
      <c r="D2" s="253" t="s">
        <v>5</v>
      </c>
      <c r="E2" s="253"/>
      <c r="F2" s="289" t="s">
        <v>54</v>
      </c>
      <c r="G2" s="289"/>
      <c r="H2" s="289"/>
      <c r="I2" s="289"/>
    </row>
    <row r="3" spans="1:9" ht="40" customHeight="1" x14ac:dyDescent="0.2">
      <c r="A3" s="92"/>
      <c r="B3" s="92"/>
      <c r="C3" s="92"/>
      <c r="D3" s="253"/>
      <c r="E3" s="253"/>
      <c r="F3" s="289"/>
      <c r="G3" s="289"/>
      <c r="H3" s="289"/>
      <c r="I3" s="289"/>
    </row>
    <row r="4" spans="1:9" x14ac:dyDescent="0.15">
      <c r="A4" s="92"/>
      <c r="B4" s="92"/>
      <c r="C4" s="92"/>
      <c r="D4" s="94"/>
      <c r="E4" s="92"/>
      <c r="F4" s="92"/>
      <c r="G4" s="92"/>
      <c r="H4" s="92"/>
      <c r="I4" s="92"/>
    </row>
    <row r="5" spans="1:9" ht="20" customHeight="1" x14ac:dyDescent="0.2">
      <c r="A5" s="95"/>
      <c r="B5" s="92"/>
      <c r="C5" s="92"/>
      <c r="D5" s="96"/>
      <c r="E5" s="92"/>
      <c r="F5" s="93"/>
      <c r="G5" s="97" t="s">
        <v>2</v>
      </c>
      <c r="H5" s="97" t="s">
        <v>3</v>
      </c>
      <c r="I5" s="92"/>
    </row>
    <row r="6" spans="1:9" ht="20" customHeight="1" x14ac:dyDescent="0.2">
      <c r="A6" s="92"/>
      <c r="B6" s="92"/>
      <c r="C6" s="92"/>
      <c r="D6" s="256" t="s">
        <v>6</v>
      </c>
      <c r="E6" s="256"/>
      <c r="F6" s="257"/>
      <c r="G6" s="154"/>
      <c r="H6" s="154" t="s">
        <v>55</v>
      </c>
      <c r="I6" s="92"/>
    </row>
    <row r="7" spans="1:9" ht="20" customHeight="1" x14ac:dyDescent="0.2">
      <c r="A7" s="92"/>
      <c r="B7" s="92"/>
      <c r="C7" s="92"/>
      <c r="D7" s="96"/>
      <c r="E7" s="92"/>
      <c r="F7" s="92"/>
      <c r="G7" s="92"/>
      <c r="H7" s="92"/>
      <c r="I7" s="92"/>
    </row>
    <row r="8" spans="1:9" ht="17" x14ac:dyDescent="0.15">
      <c r="A8" s="81" t="s">
        <v>36</v>
      </c>
      <c r="B8" s="82" t="s">
        <v>13</v>
      </c>
      <c r="C8" s="4" t="s">
        <v>42</v>
      </c>
      <c r="D8" s="56" t="s">
        <v>35</v>
      </c>
      <c r="E8" s="90" t="s">
        <v>0</v>
      </c>
      <c r="F8" s="56" t="s">
        <v>34</v>
      </c>
      <c r="G8" s="3" t="s">
        <v>8</v>
      </c>
      <c r="H8" s="3" t="s">
        <v>1</v>
      </c>
      <c r="I8" s="4" t="s">
        <v>16</v>
      </c>
    </row>
    <row r="9" spans="1:9" ht="15.75" customHeight="1" x14ac:dyDescent="0.2">
      <c r="A9" s="287" t="s">
        <v>104</v>
      </c>
      <c r="B9" s="252" t="s">
        <v>12</v>
      </c>
      <c r="C9" s="65">
        <v>1</v>
      </c>
      <c r="D9" s="155" t="s">
        <v>58</v>
      </c>
      <c r="E9" s="156" t="s">
        <v>59</v>
      </c>
      <c r="F9" s="157" t="s">
        <v>60</v>
      </c>
      <c r="G9" s="158">
        <v>30000</v>
      </c>
      <c r="H9" s="74">
        <f>SUM(E9*G9)</f>
        <v>150000</v>
      </c>
      <c r="I9" s="11"/>
    </row>
    <row r="10" spans="1:9" ht="17" x14ac:dyDescent="0.2">
      <c r="A10" s="284"/>
      <c r="B10" s="249"/>
      <c r="C10" s="65">
        <v>2</v>
      </c>
      <c r="D10" s="159" t="s">
        <v>61</v>
      </c>
      <c r="E10" s="156" t="s">
        <v>59</v>
      </c>
      <c r="F10" s="157" t="s">
        <v>60</v>
      </c>
      <c r="G10" s="158">
        <v>13293</v>
      </c>
      <c r="H10" s="74">
        <f>SUM(E10*G10)</f>
        <v>66465</v>
      </c>
      <c r="I10" s="42"/>
    </row>
    <row r="11" spans="1:9" x14ac:dyDescent="0.2">
      <c r="A11" s="284"/>
      <c r="B11" s="249"/>
      <c r="C11" s="65">
        <v>3</v>
      </c>
      <c r="D11" s="159"/>
      <c r="E11" s="156"/>
      <c r="F11" s="157"/>
      <c r="G11" s="158"/>
      <c r="H11" s="74">
        <f>SUM(E11*G11)</f>
        <v>0</v>
      </c>
      <c r="I11" s="42"/>
    </row>
    <row r="12" spans="1:9" x14ac:dyDescent="0.2">
      <c r="A12" s="284"/>
      <c r="B12" s="249"/>
      <c r="C12" s="65">
        <v>4</v>
      </c>
      <c r="D12" s="159"/>
      <c r="E12" s="156"/>
      <c r="F12" s="157"/>
      <c r="G12" s="158"/>
      <c r="H12" s="74">
        <f>SUM(E12*G12)</f>
        <v>0</v>
      </c>
      <c r="I12" s="12"/>
    </row>
    <row r="13" spans="1:9" ht="17" thickBot="1" x14ac:dyDescent="0.25">
      <c r="A13" s="284"/>
      <c r="B13" s="250"/>
      <c r="C13" s="66">
        <v>5</v>
      </c>
      <c r="D13" s="160"/>
      <c r="E13" s="161"/>
      <c r="F13" s="162"/>
      <c r="G13" s="163"/>
      <c r="H13" s="75">
        <f t="shared" ref="H13:H33" si="0">SUM(E13*G13)</f>
        <v>0</v>
      </c>
      <c r="I13" s="26">
        <f>SUM(H9:H13)</f>
        <v>216465</v>
      </c>
    </row>
    <row r="14" spans="1:9" ht="18" thickTop="1" x14ac:dyDescent="0.2">
      <c r="A14" s="284"/>
      <c r="B14" s="248" t="s">
        <v>15</v>
      </c>
      <c r="C14" s="67">
        <v>6</v>
      </c>
      <c r="D14" s="164" t="s">
        <v>62</v>
      </c>
      <c r="E14" s="13" t="s">
        <v>63</v>
      </c>
      <c r="F14" s="165" t="s">
        <v>64</v>
      </c>
      <c r="G14" s="166">
        <v>216465</v>
      </c>
      <c r="H14" s="76">
        <f t="shared" si="0"/>
        <v>32469.75</v>
      </c>
      <c r="I14" s="16"/>
    </row>
    <row r="15" spans="1:9" x14ac:dyDescent="0.2">
      <c r="A15" s="284"/>
      <c r="B15" s="249"/>
      <c r="C15" s="65">
        <v>7</v>
      </c>
      <c r="D15" s="159"/>
      <c r="E15" s="156"/>
      <c r="F15" s="157"/>
      <c r="G15" s="158"/>
      <c r="H15" s="76">
        <f t="shared" si="0"/>
        <v>0</v>
      </c>
      <c r="I15" s="42"/>
    </row>
    <row r="16" spans="1:9" x14ac:dyDescent="0.2">
      <c r="A16" s="284"/>
      <c r="B16" s="249"/>
      <c r="C16" s="65">
        <v>8</v>
      </c>
      <c r="D16" s="159"/>
      <c r="E16" s="156"/>
      <c r="F16" s="157"/>
      <c r="G16" s="158"/>
      <c r="H16" s="76">
        <f t="shared" si="0"/>
        <v>0</v>
      </c>
      <c r="I16" s="42"/>
    </row>
    <row r="17" spans="1:9" x14ac:dyDescent="0.2">
      <c r="A17" s="284"/>
      <c r="B17" s="249"/>
      <c r="C17" s="65">
        <v>9</v>
      </c>
      <c r="D17" s="159"/>
      <c r="E17" s="156"/>
      <c r="F17" s="157"/>
      <c r="G17" s="158"/>
      <c r="H17" s="76">
        <f t="shared" si="0"/>
        <v>0</v>
      </c>
      <c r="I17" s="42"/>
    </row>
    <row r="18" spans="1:9" ht="17" thickBot="1" x14ac:dyDescent="0.25">
      <c r="A18" s="284"/>
      <c r="B18" s="250"/>
      <c r="C18" s="66">
        <v>10</v>
      </c>
      <c r="D18" s="167"/>
      <c r="E18" s="168"/>
      <c r="F18" s="169"/>
      <c r="G18" s="170"/>
      <c r="H18" s="77">
        <f t="shared" si="0"/>
        <v>0</v>
      </c>
      <c r="I18" s="26">
        <f>SUM(H14:H18)</f>
        <v>32469.75</v>
      </c>
    </row>
    <row r="19" spans="1:9" ht="17" thickTop="1" x14ac:dyDescent="0.2">
      <c r="A19" s="284"/>
      <c r="B19" s="248" t="s">
        <v>14</v>
      </c>
      <c r="C19" s="67">
        <v>11</v>
      </c>
      <c r="D19" s="171"/>
      <c r="E19" s="13"/>
      <c r="F19" s="165"/>
      <c r="G19" s="166"/>
      <c r="H19" s="76">
        <f t="shared" si="0"/>
        <v>0</v>
      </c>
      <c r="I19" s="22"/>
    </row>
    <row r="20" spans="1:9" x14ac:dyDescent="0.2">
      <c r="A20" s="284"/>
      <c r="B20" s="249"/>
      <c r="C20" s="65">
        <v>12</v>
      </c>
      <c r="D20" s="172"/>
      <c r="E20" s="173"/>
      <c r="F20" s="174"/>
      <c r="G20" s="175"/>
      <c r="H20" s="76">
        <f t="shared" si="0"/>
        <v>0</v>
      </c>
      <c r="I20" s="22"/>
    </row>
    <row r="21" spans="1:9" ht="17" thickBot="1" x14ac:dyDescent="0.25">
      <c r="A21" s="284"/>
      <c r="B21" s="250"/>
      <c r="C21" s="66">
        <v>13</v>
      </c>
      <c r="D21" s="176"/>
      <c r="E21" s="177"/>
      <c r="F21" s="178"/>
      <c r="G21" s="179"/>
      <c r="H21" s="77">
        <f t="shared" si="0"/>
        <v>0</v>
      </c>
      <c r="I21" s="26">
        <f>SUM(H19:H21)</f>
        <v>0</v>
      </c>
    </row>
    <row r="22" spans="1:9" ht="18" thickTop="1" x14ac:dyDescent="0.2">
      <c r="A22" s="284"/>
      <c r="B22" s="248" t="s">
        <v>7</v>
      </c>
      <c r="C22" s="67">
        <v>14</v>
      </c>
      <c r="D22" s="171" t="s">
        <v>65</v>
      </c>
      <c r="E22" s="13" t="s">
        <v>66</v>
      </c>
      <c r="F22" s="165" t="s">
        <v>67</v>
      </c>
      <c r="G22" s="166">
        <v>350</v>
      </c>
      <c r="H22" s="76">
        <f t="shared" si="0"/>
        <v>70000</v>
      </c>
      <c r="I22" s="22"/>
    </row>
    <row r="23" spans="1:9" ht="17" x14ac:dyDescent="0.2">
      <c r="A23" s="284"/>
      <c r="B23" s="249"/>
      <c r="C23" s="65">
        <v>15</v>
      </c>
      <c r="D23" s="180" t="s">
        <v>68</v>
      </c>
      <c r="E23" s="181" t="s">
        <v>98</v>
      </c>
      <c r="F23" s="182" t="s">
        <v>69</v>
      </c>
      <c r="G23" s="183">
        <v>40</v>
      </c>
      <c r="H23" s="78">
        <f t="shared" si="0"/>
        <v>60000</v>
      </c>
      <c r="I23" s="22"/>
    </row>
    <row r="24" spans="1:9" x14ac:dyDescent="0.2">
      <c r="A24" s="284"/>
      <c r="B24" s="249"/>
      <c r="C24" s="65">
        <v>16</v>
      </c>
      <c r="D24" s="172"/>
      <c r="E24" s="184"/>
      <c r="F24" s="185"/>
      <c r="G24" s="186"/>
      <c r="H24" s="78">
        <f t="shared" si="0"/>
        <v>0</v>
      </c>
      <c r="I24" s="22"/>
    </row>
    <row r="25" spans="1:9" x14ac:dyDescent="0.2">
      <c r="A25" s="284"/>
      <c r="B25" s="249"/>
      <c r="C25" s="65">
        <v>17</v>
      </c>
      <c r="D25" s="172"/>
      <c r="E25" s="184"/>
      <c r="F25" s="185"/>
      <c r="G25" s="186"/>
      <c r="H25" s="78">
        <f t="shared" si="0"/>
        <v>0</v>
      </c>
      <c r="I25" s="22"/>
    </row>
    <row r="26" spans="1:9" x14ac:dyDescent="0.2">
      <c r="A26" s="284"/>
      <c r="B26" s="249"/>
      <c r="C26" s="65">
        <v>18</v>
      </c>
      <c r="D26" s="172"/>
      <c r="E26" s="184"/>
      <c r="F26" s="185"/>
      <c r="G26" s="186"/>
      <c r="H26" s="78">
        <f t="shared" si="0"/>
        <v>0</v>
      </c>
      <c r="I26" s="22"/>
    </row>
    <row r="27" spans="1:9" x14ac:dyDescent="0.2">
      <c r="A27" s="284"/>
      <c r="B27" s="249"/>
      <c r="C27" s="65">
        <v>19</v>
      </c>
      <c r="D27" s="172"/>
      <c r="E27" s="184"/>
      <c r="F27" s="185"/>
      <c r="G27" s="186"/>
      <c r="H27" s="78">
        <f t="shared" si="0"/>
        <v>0</v>
      </c>
      <c r="I27" s="22"/>
    </row>
    <row r="28" spans="1:9" x14ac:dyDescent="0.2">
      <c r="A28" s="284"/>
      <c r="B28" s="249"/>
      <c r="C28" s="65">
        <v>20</v>
      </c>
      <c r="D28" s="180"/>
      <c r="E28" s="184"/>
      <c r="F28" s="185"/>
      <c r="G28" s="186"/>
      <c r="H28" s="78">
        <f t="shared" si="0"/>
        <v>0</v>
      </c>
      <c r="I28" s="22"/>
    </row>
    <row r="29" spans="1:9" x14ac:dyDescent="0.2">
      <c r="A29" s="284"/>
      <c r="B29" s="249"/>
      <c r="C29" s="65">
        <v>21</v>
      </c>
      <c r="D29" s="187"/>
      <c r="E29" s="184"/>
      <c r="F29" s="185"/>
      <c r="G29" s="186"/>
      <c r="H29" s="79">
        <f t="shared" si="0"/>
        <v>0</v>
      </c>
      <c r="I29" s="22"/>
    </row>
    <row r="30" spans="1:9" ht="17" thickBot="1" x14ac:dyDescent="0.25">
      <c r="A30" s="285"/>
      <c r="B30" s="250"/>
      <c r="C30" s="66">
        <v>22</v>
      </c>
      <c r="D30" s="176"/>
      <c r="E30" s="177"/>
      <c r="F30" s="178"/>
      <c r="G30" s="179"/>
      <c r="H30" s="77">
        <f t="shared" si="0"/>
        <v>0</v>
      </c>
      <c r="I30" s="26">
        <f>SUM(H22:H30)</f>
        <v>130000</v>
      </c>
    </row>
    <row r="31" spans="1:9" ht="17" thickTop="1" x14ac:dyDescent="0.2">
      <c r="A31" s="286"/>
      <c r="B31" s="248" t="s">
        <v>10</v>
      </c>
      <c r="C31" s="67">
        <v>23</v>
      </c>
      <c r="D31" s="171"/>
      <c r="E31" s="13"/>
      <c r="F31" s="165"/>
      <c r="G31" s="166"/>
      <c r="H31" s="76">
        <f t="shared" si="0"/>
        <v>0</v>
      </c>
      <c r="I31" s="35"/>
    </row>
    <row r="32" spans="1:9" ht="17" x14ac:dyDescent="0.2">
      <c r="A32" s="188" t="s">
        <v>22</v>
      </c>
      <c r="B32" s="249"/>
      <c r="C32" s="65">
        <v>24</v>
      </c>
      <c r="D32" s="180"/>
      <c r="E32" s="181"/>
      <c r="F32" s="182"/>
      <c r="G32" s="183"/>
      <c r="H32" s="78">
        <f t="shared" si="0"/>
        <v>0</v>
      </c>
      <c r="I32" s="35"/>
    </row>
    <row r="33" spans="1:9" ht="17" x14ac:dyDescent="0.2">
      <c r="A33" s="189" t="s">
        <v>23</v>
      </c>
      <c r="B33" s="251"/>
      <c r="C33" s="65">
        <v>25</v>
      </c>
      <c r="D33" s="180"/>
      <c r="E33" s="181"/>
      <c r="F33" s="182"/>
      <c r="G33" s="183"/>
      <c r="H33" s="78">
        <f t="shared" si="0"/>
        <v>0</v>
      </c>
      <c r="I33" s="37">
        <f>SUM(H31:H33)</f>
        <v>0</v>
      </c>
    </row>
    <row r="34" spans="1:9" x14ac:dyDescent="0.2">
      <c r="A34" s="241" t="s">
        <v>17</v>
      </c>
      <c r="B34" s="242"/>
      <c r="C34" s="242"/>
      <c r="D34" s="242"/>
      <c r="E34" s="242"/>
      <c r="F34" s="242"/>
      <c r="G34" s="242"/>
      <c r="H34" s="243"/>
      <c r="I34" s="98">
        <f>SUM(H9:H33)</f>
        <v>378934.75</v>
      </c>
    </row>
    <row r="35" spans="1:9" ht="17" x14ac:dyDescent="0.15">
      <c r="A35" s="81" t="s">
        <v>37</v>
      </c>
      <c r="B35" s="82" t="s">
        <v>13</v>
      </c>
      <c r="C35" s="4" t="s">
        <v>42</v>
      </c>
      <c r="D35" s="56" t="s">
        <v>35</v>
      </c>
      <c r="E35" s="90" t="s">
        <v>0</v>
      </c>
      <c r="F35" s="56" t="s">
        <v>34</v>
      </c>
      <c r="G35" s="3" t="s">
        <v>8</v>
      </c>
      <c r="H35" s="3" t="s">
        <v>1</v>
      </c>
      <c r="I35" s="4" t="s">
        <v>16</v>
      </c>
    </row>
    <row r="36" spans="1:9" ht="15.75" customHeight="1" x14ac:dyDescent="0.2">
      <c r="A36" s="281" t="s">
        <v>56</v>
      </c>
      <c r="B36" s="252" t="s">
        <v>12</v>
      </c>
      <c r="C36" s="99">
        <v>1</v>
      </c>
      <c r="D36" s="159"/>
      <c r="E36" s="156"/>
      <c r="F36" s="157"/>
      <c r="G36" s="158"/>
      <c r="H36" s="74">
        <f>SUM(E36*G36)</f>
        <v>0</v>
      </c>
      <c r="I36" s="11"/>
    </row>
    <row r="37" spans="1:9" x14ac:dyDescent="0.2">
      <c r="A37" s="284"/>
      <c r="B37" s="249"/>
      <c r="C37" s="99">
        <v>2</v>
      </c>
      <c r="D37" s="159"/>
      <c r="E37" s="156"/>
      <c r="F37" s="157"/>
      <c r="G37" s="158"/>
      <c r="H37" s="74">
        <f>SUM(E37*G37)</f>
        <v>0</v>
      </c>
      <c r="I37" s="42"/>
    </row>
    <row r="38" spans="1:9" x14ac:dyDescent="0.2">
      <c r="A38" s="284"/>
      <c r="B38" s="249"/>
      <c r="C38" s="99">
        <v>3</v>
      </c>
      <c r="D38" s="159"/>
      <c r="E38" s="156"/>
      <c r="F38" s="157"/>
      <c r="G38" s="158"/>
      <c r="H38" s="74">
        <f>SUM(E38*G38)</f>
        <v>0</v>
      </c>
      <c r="I38" s="42"/>
    </row>
    <row r="39" spans="1:9" x14ac:dyDescent="0.2">
      <c r="A39" s="284"/>
      <c r="B39" s="249"/>
      <c r="C39" s="99">
        <v>4</v>
      </c>
      <c r="D39" s="159"/>
      <c r="E39" s="156"/>
      <c r="F39" s="157"/>
      <c r="G39" s="158"/>
      <c r="H39" s="74">
        <f>SUM(E39*G39)</f>
        <v>0</v>
      </c>
      <c r="I39" s="12"/>
    </row>
    <row r="40" spans="1:9" ht="17" thickBot="1" x14ac:dyDescent="0.25">
      <c r="A40" s="284"/>
      <c r="B40" s="250"/>
      <c r="C40" s="100">
        <v>5</v>
      </c>
      <c r="D40" s="160"/>
      <c r="E40" s="161"/>
      <c r="F40" s="162"/>
      <c r="G40" s="163"/>
      <c r="H40" s="75">
        <f t="shared" ref="H40:H60" si="1">SUM(E40*G40)</f>
        <v>0</v>
      </c>
      <c r="I40" s="26">
        <f>SUM(H36:H40)</f>
        <v>0</v>
      </c>
    </row>
    <row r="41" spans="1:9" ht="17" thickTop="1" x14ac:dyDescent="0.2">
      <c r="A41" s="284"/>
      <c r="B41" s="248" t="s">
        <v>15</v>
      </c>
      <c r="C41" s="101">
        <v>6</v>
      </c>
      <c r="D41" s="164"/>
      <c r="E41" s="13"/>
      <c r="F41" s="165"/>
      <c r="G41" s="166"/>
      <c r="H41" s="76">
        <f t="shared" si="1"/>
        <v>0</v>
      </c>
      <c r="I41" s="16"/>
    </row>
    <row r="42" spans="1:9" x14ac:dyDescent="0.2">
      <c r="A42" s="284"/>
      <c r="B42" s="249"/>
      <c r="C42" s="99">
        <v>7</v>
      </c>
      <c r="D42" s="159"/>
      <c r="E42" s="156"/>
      <c r="F42" s="157"/>
      <c r="G42" s="158"/>
      <c r="H42" s="76">
        <f t="shared" si="1"/>
        <v>0</v>
      </c>
      <c r="I42" s="42"/>
    </row>
    <row r="43" spans="1:9" x14ac:dyDescent="0.2">
      <c r="A43" s="284"/>
      <c r="B43" s="249"/>
      <c r="C43" s="99">
        <v>8</v>
      </c>
      <c r="D43" s="159"/>
      <c r="E43" s="156"/>
      <c r="F43" s="157"/>
      <c r="G43" s="158"/>
      <c r="H43" s="76">
        <f t="shared" si="1"/>
        <v>0</v>
      </c>
      <c r="I43" s="42"/>
    </row>
    <row r="44" spans="1:9" x14ac:dyDescent="0.2">
      <c r="A44" s="284"/>
      <c r="B44" s="249"/>
      <c r="C44" s="99">
        <v>9</v>
      </c>
      <c r="D44" s="159"/>
      <c r="E44" s="156"/>
      <c r="F44" s="157"/>
      <c r="G44" s="158"/>
      <c r="H44" s="76">
        <f t="shared" si="1"/>
        <v>0</v>
      </c>
      <c r="I44" s="42"/>
    </row>
    <row r="45" spans="1:9" ht="17" thickBot="1" x14ac:dyDescent="0.25">
      <c r="A45" s="284"/>
      <c r="B45" s="250"/>
      <c r="C45" s="100">
        <v>10</v>
      </c>
      <c r="D45" s="167"/>
      <c r="E45" s="168"/>
      <c r="F45" s="169"/>
      <c r="G45" s="170"/>
      <c r="H45" s="77">
        <f t="shared" si="1"/>
        <v>0</v>
      </c>
      <c r="I45" s="26">
        <f>SUM(H41:H45)</f>
        <v>0</v>
      </c>
    </row>
    <row r="46" spans="1:9" ht="17" thickTop="1" x14ac:dyDescent="0.2">
      <c r="A46" s="284"/>
      <c r="B46" s="248" t="s">
        <v>14</v>
      </c>
      <c r="C46" s="101">
        <v>11</v>
      </c>
      <c r="D46" s="171"/>
      <c r="E46" s="13"/>
      <c r="F46" s="165"/>
      <c r="G46" s="166"/>
      <c r="H46" s="76">
        <f t="shared" si="1"/>
        <v>0</v>
      </c>
      <c r="I46" s="22"/>
    </row>
    <row r="47" spans="1:9" x14ac:dyDescent="0.2">
      <c r="A47" s="284"/>
      <c r="B47" s="249"/>
      <c r="C47" s="99">
        <v>12</v>
      </c>
      <c r="D47" s="172"/>
      <c r="E47" s="173"/>
      <c r="F47" s="174"/>
      <c r="G47" s="175"/>
      <c r="H47" s="76">
        <f t="shared" si="1"/>
        <v>0</v>
      </c>
      <c r="I47" s="22"/>
    </row>
    <row r="48" spans="1:9" ht="17" thickBot="1" x14ac:dyDescent="0.25">
      <c r="A48" s="284"/>
      <c r="B48" s="250"/>
      <c r="C48" s="100">
        <v>13</v>
      </c>
      <c r="D48" s="176"/>
      <c r="E48" s="177"/>
      <c r="F48" s="178"/>
      <c r="G48" s="179"/>
      <c r="H48" s="77">
        <f t="shared" si="1"/>
        <v>0</v>
      </c>
      <c r="I48" s="26">
        <f>SUM(H46:H48)</f>
        <v>0</v>
      </c>
    </row>
    <row r="49" spans="1:9" ht="18" thickTop="1" x14ac:dyDescent="0.2">
      <c r="A49" s="284"/>
      <c r="B49" s="248" t="s">
        <v>7</v>
      </c>
      <c r="C49" s="101">
        <v>14</v>
      </c>
      <c r="D49" s="190" t="s">
        <v>70</v>
      </c>
      <c r="E49" s="13" t="s">
        <v>75</v>
      </c>
      <c r="F49" s="165" t="s">
        <v>67</v>
      </c>
      <c r="G49" s="166">
        <v>700</v>
      </c>
      <c r="H49" s="76">
        <f t="shared" si="1"/>
        <v>336000</v>
      </c>
      <c r="I49" s="22"/>
    </row>
    <row r="50" spans="1:9" ht="17" x14ac:dyDescent="0.2">
      <c r="A50" s="284"/>
      <c r="B50" s="249"/>
      <c r="C50" s="99">
        <v>15</v>
      </c>
      <c r="D50" s="191" t="s">
        <v>71</v>
      </c>
      <c r="E50" s="181" t="s">
        <v>76</v>
      </c>
      <c r="F50" s="182" t="s">
        <v>77</v>
      </c>
      <c r="G50" s="183">
        <v>2000</v>
      </c>
      <c r="H50" s="78">
        <f t="shared" si="1"/>
        <v>40000</v>
      </c>
      <c r="I50" s="22"/>
    </row>
    <row r="51" spans="1:9" ht="17" x14ac:dyDescent="0.2">
      <c r="A51" s="284"/>
      <c r="B51" s="249"/>
      <c r="C51" s="99">
        <v>16</v>
      </c>
      <c r="D51" s="192" t="s">
        <v>72</v>
      </c>
      <c r="E51" s="184" t="s">
        <v>78</v>
      </c>
      <c r="F51" s="185" t="s">
        <v>79</v>
      </c>
      <c r="G51" s="186">
        <v>100</v>
      </c>
      <c r="H51" s="78">
        <f t="shared" si="1"/>
        <v>30000</v>
      </c>
      <c r="I51" s="22"/>
    </row>
    <row r="52" spans="1:9" ht="17" x14ac:dyDescent="0.2">
      <c r="A52" s="284"/>
      <c r="B52" s="249"/>
      <c r="C52" s="99">
        <v>17</v>
      </c>
      <c r="D52" s="192" t="s">
        <v>73</v>
      </c>
      <c r="E52" s="184" t="s">
        <v>78</v>
      </c>
      <c r="F52" s="185" t="s">
        <v>79</v>
      </c>
      <c r="G52" s="186">
        <v>60</v>
      </c>
      <c r="H52" s="78">
        <f t="shared" si="1"/>
        <v>18000</v>
      </c>
      <c r="I52" s="22"/>
    </row>
    <row r="53" spans="1:9" ht="17" x14ac:dyDescent="0.2">
      <c r="A53" s="284"/>
      <c r="B53" s="249"/>
      <c r="C53" s="99">
        <v>18</v>
      </c>
      <c r="D53" s="192" t="s">
        <v>74</v>
      </c>
      <c r="E53" s="184" t="s">
        <v>76</v>
      </c>
      <c r="F53" s="185" t="s">
        <v>80</v>
      </c>
      <c r="G53" s="186">
        <v>2000</v>
      </c>
      <c r="H53" s="78">
        <f t="shared" si="1"/>
        <v>40000</v>
      </c>
      <c r="I53" s="22"/>
    </row>
    <row r="54" spans="1:9" x14ac:dyDescent="0.2">
      <c r="A54" s="284"/>
      <c r="B54" s="249"/>
      <c r="C54" s="99">
        <v>19</v>
      </c>
      <c r="D54" s="172"/>
      <c r="E54" s="184"/>
      <c r="F54" s="185"/>
      <c r="G54" s="186"/>
      <c r="H54" s="78">
        <f t="shared" si="1"/>
        <v>0</v>
      </c>
      <c r="I54" s="22"/>
    </row>
    <row r="55" spans="1:9" x14ac:dyDescent="0.2">
      <c r="A55" s="284"/>
      <c r="B55" s="249"/>
      <c r="C55" s="99">
        <v>20</v>
      </c>
      <c r="D55" s="180"/>
      <c r="E55" s="184"/>
      <c r="F55" s="185"/>
      <c r="G55" s="186"/>
      <c r="H55" s="78">
        <f t="shared" si="1"/>
        <v>0</v>
      </c>
      <c r="I55" s="22"/>
    </row>
    <row r="56" spans="1:9" x14ac:dyDescent="0.2">
      <c r="A56" s="284"/>
      <c r="B56" s="249"/>
      <c r="C56" s="99">
        <v>21</v>
      </c>
      <c r="D56" s="187"/>
      <c r="E56" s="184"/>
      <c r="F56" s="185"/>
      <c r="G56" s="186"/>
      <c r="H56" s="79">
        <f t="shared" si="1"/>
        <v>0</v>
      </c>
      <c r="I56" s="22"/>
    </row>
    <row r="57" spans="1:9" ht="17" thickBot="1" x14ac:dyDescent="0.25">
      <c r="A57" s="285"/>
      <c r="B57" s="250"/>
      <c r="C57" s="100">
        <v>22</v>
      </c>
      <c r="D57" s="176"/>
      <c r="E57" s="177"/>
      <c r="F57" s="178"/>
      <c r="G57" s="179"/>
      <c r="H57" s="77">
        <f t="shared" si="1"/>
        <v>0</v>
      </c>
      <c r="I57" s="26">
        <f>SUM(H49:H57)</f>
        <v>464000</v>
      </c>
    </row>
    <row r="58" spans="1:9" ht="17" thickTop="1" x14ac:dyDescent="0.2">
      <c r="A58" s="286"/>
      <c r="B58" s="248" t="s">
        <v>10</v>
      </c>
      <c r="C58" s="101">
        <v>23</v>
      </c>
      <c r="D58" s="171"/>
      <c r="E58" s="13"/>
      <c r="F58" s="165"/>
      <c r="G58" s="166"/>
      <c r="H58" s="76">
        <f t="shared" si="1"/>
        <v>0</v>
      </c>
      <c r="I58" s="35"/>
    </row>
    <row r="59" spans="1:9" ht="17" x14ac:dyDescent="0.2">
      <c r="A59" s="188" t="s">
        <v>22</v>
      </c>
      <c r="B59" s="249"/>
      <c r="C59" s="99">
        <v>24</v>
      </c>
      <c r="D59" s="180"/>
      <c r="E59" s="181"/>
      <c r="F59" s="182"/>
      <c r="G59" s="183"/>
      <c r="H59" s="78">
        <f t="shared" si="1"/>
        <v>0</v>
      </c>
      <c r="I59" s="35"/>
    </row>
    <row r="60" spans="1:9" ht="17" x14ac:dyDescent="0.2">
      <c r="A60" s="189" t="s">
        <v>23</v>
      </c>
      <c r="B60" s="251"/>
      <c r="C60" s="99">
        <v>25</v>
      </c>
      <c r="D60" s="180"/>
      <c r="E60" s="181"/>
      <c r="F60" s="182"/>
      <c r="G60" s="183"/>
      <c r="H60" s="78">
        <f t="shared" si="1"/>
        <v>0</v>
      </c>
      <c r="I60" s="37">
        <f>SUM(H58:H60)</f>
        <v>0</v>
      </c>
    </row>
    <row r="61" spans="1:9" x14ac:dyDescent="0.2">
      <c r="A61" s="241" t="s">
        <v>17</v>
      </c>
      <c r="B61" s="242"/>
      <c r="C61" s="242"/>
      <c r="D61" s="242"/>
      <c r="E61" s="242"/>
      <c r="F61" s="242"/>
      <c r="G61" s="242"/>
      <c r="H61" s="243"/>
      <c r="I61" s="98">
        <f>SUM(H36:H60)</f>
        <v>464000</v>
      </c>
    </row>
    <row r="62" spans="1:9" ht="17" x14ac:dyDescent="0.15">
      <c r="A62" s="81" t="s">
        <v>38</v>
      </c>
      <c r="B62" s="82" t="s">
        <v>13</v>
      </c>
      <c r="C62" s="4" t="s">
        <v>42</v>
      </c>
      <c r="D62" s="56" t="s">
        <v>35</v>
      </c>
      <c r="E62" s="90" t="s">
        <v>0</v>
      </c>
      <c r="F62" s="56" t="s">
        <v>34</v>
      </c>
      <c r="G62" s="3" t="s">
        <v>8</v>
      </c>
      <c r="H62" s="3" t="s">
        <v>1</v>
      </c>
      <c r="I62" s="4" t="s">
        <v>16</v>
      </c>
    </row>
    <row r="63" spans="1:9" ht="15.75" customHeight="1" x14ac:dyDescent="0.2">
      <c r="A63" s="281" t="s">
        <v>57</v>
      </c>
      <c r="B63" s="252" t="s">
        <v>12</v>
      </c>
      <c r="C63" s="99">
        <v>1</v>
      </c>
      <c r="D63" s="159"/>
      <c r="E63" s="156"/>
      <c r="F63" s="157"/>
      <c r="G63" s="158"/>
      <c r="H63" s="74">
        <f>SUM(E63*G63)</f>
        <v>0</v>
      </c>
      <c r="I63" s="11"/>
    </row>
    <row r="64" spans="1:9" x14ac:dyDescent="0.2">
      <c r="A64" s="284"/>
      <c r="B64" s="249"/>
      <c r="C64" s="99">
        <v>2</v>
      </c>
      <c r="D64" s="159"/>
      <c r="E64" s="156"/>
      <c r="F64" s="157"/>
      <c r="G64" s="158"/>
      <c r="H64" s="74">
        <f>SUM(E64*G64)</f>
        <v>0</v>
      </c>
      <c r="I64" s="42"/>
    </row>
    <row r="65" spans="1:9" x14ac:dyDescent="0.2">
      <c r="A65" s="284"/>
      <c r="B65" s="249"/>
      <c r="C65" s="99">
        <v>3</v>
      </c>
      <c r="D65" s="159"/>
      <c r="E65" s="156"/>
      <c r="F65" s="157"/>
      <c r="G65" s="158"/>
      <c r="H65" s="74">
        <f>SUM(E65*G65)</f>
        <v>0</v>
      </c>
      <c r="I65" s="42"/>
    </row>
    <row r="66" spans="1:9" x14ac:dyDescent="0.2">
      <c r="A66" s="284"/>
      <c r="B66" s="249"/>
      <c r="C66" s="99">
        <v>4</v>
      </c>
      <c r="D66" s="159"/>
      <c r="E66" s="156"/>
      <c r="F66" s="157"/>
      <c r="G66" s="158"/>
      <c r="H66" s="74">
        <f>SUM(E66*G66)</f>
        <v>0</v>
      </c>
      <c r="I66" s="12"/>
    </row>
    <row r="67" spans="1:9" ht="17" thickBot="1" x14ac:dyDescent="0.25">
      <c r="A67" s="284"/>
      <c r="B67" s="250"/>
      <c r="C67" s="100">
        <v>5</v>
      </c>
      <c r="D67" s="160"/>
      <c r="E67" s="161"/>
      <c r="F67" s="162"/>
      <c r="G67" s="163"/>
      <c r="H67" s="75">
        <f t="shared" ref="H67:H87" si="2">SUM(E67*G67)</f>
        <v>0</v>
      </c>
      <c r="I67" s="26">
        <f>SUM(H63:H67)</f>
        <v>0</v>
      </c>
    </row>
    <row r="68" spans="1:9" ht="17" thickTop="1" x14ac:dyDescent="0.2">
      <c r="A68" s="284"/>
      <c r="B68" s="248" t="s">
        <v>15</v>
      </c>
      <c r="C68" s="101">
        <v>6</v>
      </c>
      <c r="D68" s="164"/>
      <c r="E68" s="13"/>
      <c r="F68" s="165"/>
      <c r="G68" s="166"/>
      <c r="H68" s="76">
        <f t="shared" si="2"/>
        <v>0</v>
      </c>
      <c r="I68" s="16"/>
    </row>
    <row r="69" spans="1:9" x14ac:dyDescent="0.2">
      <c r="A69" s="284"/>
      <c r="B69" s="249"/>
      <c r="C69" s="99">
        <v>7</v>
      </c>
      <c r="D69" s="159"/>
      <c r="E69" s="156"/>
      <c r="F69" s="157"/>
      <c r="G69" s="158"/>
      <c r="H69" s="76">
        <f t="shared" si="2"/>
        <v>0</v>
      </c>
      <c r="I69" s="42"/>
    </row>
    <row r="70" spans="1:9" x14ac:dyDescent="0.2">
      <c r="A70" s="284"/>
      <c r="B70" s="249"/>
      <c r="C70" s="99">
        <v>8</v>
      </c>
      <c r="D70" s="159"/>
      <c r="E70" s="156"/>
      <c r="F70" s="157"/>
      <c r="G70" s="158"/>
      <c r="H70" s="76">
        <f t="shared" si="2"/>
        <v>0</v>
      </c>
      <c r="I70" s="42"/>
    </row>
    <row r="71" spans="1:9" x14ac:dyDescent="0.2">
      <c r="A71" s="284"/>
      <c r="B71" s="249"/>
      <c r="C71" s="99">
        <v>9</v>
      </c>
      <c r="D71" s="159"/>
      <c r="E71" s="156"/>
      <c r="F71" s="157"/>
      <c r="G71" s="158"/>
      <c r="H71" s="76">
        <f t="shared" si="2"/>
        <v>0</v>
      </c>
      <c r="I71" s="42"/>
    </row>
    <row r="72" spans="1:9" ht="17" thickBot="1" x14ac:dyDescent="0.25">
      <c r="A72" s="284"/>
      <c r="B72" s="250"/>
      <c r="C72" s="100">
        <v>10</v>
      </c>
      <c r="D72" s="167"/>
      <c r="E72" s="168"/>
      <c r="F72" s="169"/>
      <c r="G72" s="170"/>
      <c r="H72" s="77">
        <f t="shared" si="2"/>
        <v>0</v>
      </c>
      <c r="I72" s="26">
        <f>SUM(H68:H72)</f>
        <v>0</v>
      </c>
    </row>
    <row r="73" spans="1:9" ht="18" thickTop="1" x14ac:dyDescent="0.2">
      <c r="A73" s="284"/>
      <c r="B73" s="248" t="s">
        <v>14</v>
      </c>
      <c r="C73" s="101">
        <v>11</v>
      </c>
      <c r="D73" s="190" t="s">
        <v>81</v>
      </c>
      <c r="E73" s="13" t="s">
        <v>90</v>
      </c>
      <c r="F73" s="165" t="s">
        <v>67</v>
      </c>
      <c r="G73" s="166">
        <v>400</v>
      </c>
      <c r="H73" s="76">
        <f t="shared" si="2"/>
        <v>32000</v>
      </c>
      <c r="I73" s="22"/>
    </row>
    <row r="74" spans="1:9" ht="17" x14ac:dyDescent="0.2">
      <c r="A74" s="284"/>
      <c r="B74" s="249"/>
      <c r="C74" s="99">
        <v>12</v>
      </c>
      <c r="D74" s="192" t="s">
        <v>82</v>
      </c>
      <c r="E74" s="173" t="s">
        <v>91</v>
      </c>
      <c r="F74" s="174" t="s">
        <v>79</v>
      </c>
      <c r="G74" s="175">
        <v>18000</v>
      </c>
      <c r="H74" s="76">
        <f t="shared" si="2"/>
        <v>18000</v>
      </c>
      <c r="I74" s="22"/>
    </row>
    <row r="75" spans="1:9" ht="17" thickBot="1" x14ac:dyDescent="0.25">
      <c r="A75" s="284"/>
      <c r="B75" s="250"/>
      <c r="C75" s="100">
        <v>13</v>
      </c>
      <c r="D75" s="176"/>
      <c r="E75" s="177"/>
      <c r="F75" s="178"/>
      <c r="G75" s="179"/>
      <c r="H75" s="77">
        <f t="shared" si="2"/>
        <v>0</v>
      </c>
      <c r="I75" s="26">
        <f>SUM(H73:H75)</f>
        <v>50000</v>
      </c>
    </row>
    <row r="76" spans="1:9" ht="18" thickTop="1" x14ac:dyDescent="0.2">
      <c r="A76" s="284"/>
      <c r="B76" s="248" t="s">
        <v>7</v>
      </c>
      <c r="C76" s="101">
        <v>14</v>
      </c>
      <c r="D76" s="190" t="s">
        <v>83</v>
      </c>
      <c r="E76" s="13" t="s">
        <v>91</v>
      </c>
      <c r="F76" s="165" t="s">
        <v>79</v>
      </c>
      <c r="G76" s="166">
        <v>25000</v>
      </c>
      <c r="H76" s="76">
        <f t="shared" si="2"/>
        <v>25000</v>
      </c>
      <c r="I76" s="22"/>
    </row>
    <row r="77" spans="1:9" ht="17" x14ac:dyDescent="0.2">
      <c r="A77" s="284"/>
      <c r="B77" s="249"/>
      <c r="C77" s="99">
        <v>15</v>
      </c>
      <c r="D77" s="191" t="s">
        <v>84</v>
      </c>
      <c r="E77" s="181" t="s">
        <v>92</v>
      </c>
      <c r="F77" s="182" t="s">
        <v>79</v>
      </c>
      <c r="G77" s="183">
        <v>4000</v>
      </c>
      <c r="H77" s="78">
        <f t="shared" si="2"/>
        <v>16000</v>
      </c>
      <c r="I77" s="22"/>
    </row>
    <row r="78" spans="1:9" x14ac:dyDescent="0.2">
      <c r="A78" s="284"/>
      <c r="B78" s="249"/>
      <c r="C78" s="99">
        <v>16</v>
      </c>
      <c r="D78" s="172"/>
      <c r="E78" s="184"/>
      <c r="F78" s="185"/>
      <c r="G78" s="186"/>
      <c r="H78" s="78">
        <f t="shared" si="2"/>
        <v>0</v>
      </c>
      <c r="I78" s="22"/>
    </row>
    <row r="79" spans="1:9" x14ac:dyDescent="0.2">
      <c r="A79" s="284"/>
      <c r="B79" s="249"/>
      <c r="C79" s="99">
        <v>17</v>
      </c>
      <c r="D79" s="172"/>
      <c r="E79" s="184"/>
      <c r="F79" s="185"/>
      <c r="G79" s="186"/>
      <c r="H79" s="78">
        <f t="shared" si="2"/>
        <v>0</v>
      </c>
      <c r="I79" s="22"/>
    </row>
    <row r="80" spans="1:9" x14ac:dyDescent="0.2">
      <c r="A80" s="284"/>
      <c r="B80" s="249"/>
      <c r="C80" s="99">
        <v>18</v>
      </c>
      <c r="D80" s="172"/>
      <c r="E80" s="184"/>
      <c r="F80" s="185"/>
      <c r="G80" s="186"/>
      <c r="H80" s="78">
        <f t="shared" si="2"/>
        <v>0</v>
      </c>
      <c r="I80" s="22"/>
    </row>
    <row r="81" spans="1:9" x14ac:dyDescent="0.2">
      <c r="A81" s="284"/>
      <c r="B81" s="249"/>
      <c r="C81" s="99">
        <v>19</v>
      </c>
      <c r="D81" s="172"/>
      <c r="E81" s="184"/>
      <c r="F81" s="185"/>
      <c r="G81" s="186"/>
      <c r="H81" s="78">
        <f t="shared" si="2"/>
        <v>0</v>
      </c>
      <c r="I81" s="22"/>
    </row>
    <row r="82" spans="1:9" x14ac:dyDescent="0.2">
      <c r="A82" s="284"/>
      <c r="B82" s="249"/>
      <c r="C82" s="99">
        <v>20</v>
      </c>
      <c r="D82" s="180"/>
      <c r="E82" s="184"/>
      <c r="F82" s="185"/>
      <c r="G82" s="186"/>
      <c r="H82" s="78">
        <f t="shared" si="2"/>
        <v>0</v>
      </c>
      <c r="I82" s="22"/>
    </row>
    <row r="83" spans="1:9" x14ac:dyDescent="0.2">
      <c r="A83" s="284"/>
      <c r="B83" s="249"/>
      <c r="C83" s="99">
        <v>21</v>
      </c>
      <c r="D83" s="187"/>
      <c r="E83" s="184"/>
      <c r="F83" s="185"/>
      <c r="G83" s="186"/>
      <c r="H83" s="79">
        <f t="shared" si="2"/>
        <v>0</v>
      </c>
      <c r="I83" s="22"/>
    </row>
    <row r="84" spans="1:9" ht="17" thickBot="1" x14ac:dyDescent="0.25">
      <c r="A84" s="285"/>
      <c r="B84" s="250"/>
      <c r="C84" s="100">
        <v>22</v>
      </c>
      <c r="D84" s="176"/>
      <c r="E84" s="177"/>
      <c r="F84" s="178"/>
      <c r="G84" s="179"/>
      <c r="H84" s="77">
        <f t="shared" si="2"/>
        <v>0</v>
      </c>
      <c r="I84" s="26">
        <f>SUM(H76:H84)</f>
        <v>41000</v>
      </c>
    </row>
    <row r="85" spans="1:9" ht="18" thickTop="1" x14ac:dyDescent="0.2">
      <c r="A85" s="286"/>
      <c r="B85" s="248" t="s">
        <v>10</v>
      </c>
      <c r="C85" s="101">
        <v>23</v>
      </c>
      <c r="D85" s="190" t="s">
        <v>85</v>
      </c>
      <c r="E85" s="13" t="s">
        <v>90</v>
      </c>
      <c r="F85" s="165" t="s">
        <v>67</v>
      </c>
      <c r="G85" s="166">
        <v>355</v>
      </c>
      <c r="H85" s="76">
        <f t="shared" si="2"/>
        <v>28400</v>
      </c>
      <c r="I85" s="35"/>
    </row>
    <row r="86" spans="1:9" ht="17" x14ac:dyDescent="0.2">
      <c r="A86" s="188" t="s">
        <v>22</v>
      </c>
      <c r="B86" s="249"/>
      <c r="C86" s="99">
        <v>24</v>
      </c>
      <c r="D86" s="180"/>
      <c r="E86" s="181"/>
      <c r="F86" s="182"/>
      <c r="G86" s="183"/>
      <c r="H86" s="78">
        <f t="shared" si="2"/>
        <v>0</v>
      </c>
      <c r="I86" s="35"/>
    </row>
    <row r="87" spans="1:9" ht="17" x14ac:dyDescent="0.2">
      <c r="A87" s="189" t="s">
        <v>23</v>
      </c>
      <c r="B87" s="251"/>
      <c r="C87" s="99">
        <v>25</v>
      </c>
      <c r="D87" s="180"/>
      <c r="E87" s="181"/>
      <c r="F87" s="182"/>
      <c r="G87" s="183"/>
      <c r="H87" s="78">
        <f t="shared" si="2"/>
        <v>0</v>
      </c>
      <c r="I87" s="37">
        <f>SUM(H85:H87)</f>
        <v>28400</v>
      </c>
    </row>
    <row r="88" spans="1:9" x14ac:dyDescent="0.2">
      <c r="A88" s="241" t="s">
        <v>17</v>
      </c>
      <c r="B88" s="242"/>
      <c r="C88" s="242"/>
      <c r="D88" s="242"/>
      <c r="E88" s="242"/>
      <c r="F88" s="242"/>
      <c r="G88" s="242"/>
      <c r="H88" s="243"/>
      <c r="I88" s="98">
        <f>SUM(H63:H87)</f>
        <v>119400</v>
      </c>
    </row>
    <row r="89" spans="1:9" ht="17" x14ac:dyDescent="0.15">
      <c r="A89" s="81" t="s">
        <v>39</v>
      </c>
      <c r="B89" s="82" t="s">
        <v>13</v>
      </c>
      <c r="C89" s="4" t="s">
        <v>42</v>
      </c>
      <c r="D89" s="56" t="s">
        <v>35</v>
      </c>
      <c r="E89" s="90" t="s">
        <v>0</v>
      </c>
      <c r="F89" s="56" t="s">
        <v>34</v>
      </c>
      <c r="G89" s="3" t="s">
        <v>8</v>
      </c>
      <c r="H89" s="3" t="s">
        <v>1</v>
      </c>
      <c r="I89" s="4" t="s">
        <v>16</v>
      </c>
    </row>
    <row r="90" spans="1:9" ht="15.75" customHeight="1" x14ac:dyDescent="0.2">
      <c r="A90" s="283" t="s">
        <v>99</v>
      </c>
      <c r="B90" s="252" t="s">
        <v>12</v>
      </c>
      <c r="C90" s="99">
        <v>1</v>
      </c>
      <c r="D90" s="155" t="s">
        <v>86</v>
      </c>
      <c r="E90" s="156" t="s">
        <v>66</v>
      </c>
      <c r="F90" s="157" t="s">
        <v>67</v>
      </c>
      <c r="G90" s="158">
        <v>400</v>
      </c>
      <c r="H90" s="74">
        <f>SUM(E90*G90)</f>
        <v>80000</v>
      </c>
      <c r="I90" s="11"/>
    </row>
    <row r="91" spans="1:9" ht="17" x14ac:dyDescent="0.2">
      <c r="A91" s="284"/>
      <c r="B91" s="249"/>
      <c r="C91" s="99">
        <v>2</v>
      </c>
      <c r="D91" s="155" t="s">
        <v>87</v>
      </c>
      <c r="E91" s="156" t="s">
        <v>93</v>
      </c>
      <c r="F91" s="157" t="s">
        <v>67</v>
      </c>
      <c r="G91" s="158">
        <v>380</v>
      </c>
      <c r="H91" s="74">
        <f>SUM(E91*G91)</f>
        <v>57000</v>
      </c>
      <c r="I91" s="42"/>
    </row>
    <row r="92" spans="1:9" x14ac:dyDescent="0.2">
      <c r="A92" s="284"/>
      <c r="B92" s="249"/>
      <c r="C92" s="99">
        <v>3</v>
      </c>
      <c r="D92" s="159"/>
      <c r="E92" s="156"/>
      <c r="F92" s="157"/>
      <c r="G92" s="158"/>
      <c r="H92" s="74">
        <f>SUM(E92*G92)</f>
        <v>0</v>
      </c>
      <c r="I92" s="42"/>
    </row>
    <row r="93" spans="1:9" x14ac:dyDescent="0.2">
      <c r="A93" s="284"/>
      <c r="B93" s="249"/>
      <c r="C93" s="99">
        <v>4</v>
      </c>
      <c r="D93" s="159"/>
      <c r="E93" s="156"/>
      <c r="F93" s="157"/>
      <c r="G93" s="158"/>
      <c r="H93" s="74">
        <f>SUM(E93*G93)</f>
        <v>0</v>
      </c>
      <c r="I93" s="12"/>
    </row>
    <row r="94" spans="1:9" ht="17" thickBot="1" x14ac:dyDescent="0.25">
      <c r="A94" s="284"/>
      <c r="B94" s="250"/>
      <c r="C94" s="100">
        <v>5</v>
      </c>
      <c r="D94" s="160"/>
      <c r="E94" s="161"/>
      <c r="F94" s="162"/>
      <c r="G94" s="163"/>
      <c r="H94" s="75">
        <f t="shared" ref="H94:H114" si="3">SUM(E94*G94)</f>
        <v>0</v>
      </c>
      <c r="I94" s="26">
        <f>SUM(H90:H94)</f>
        <v>137000</v>
      </c>
    </row>
    <row r="95" spans="1:9" ht="18" thickTop="1" x14ac:dyDescent="0.2">
      <c r="A95" s="284"/>
      <c r="B95" s="248" t="s">
        <v>15</v>
      </c>
      <c r="C95" s="101">
        <v>6</v>
      </c>
      <c r="D95" s="193" t="s">
        <v>88</v>
      </c>
      <c r="E95" s="13" t="s">
        <v>94</v>
      </c>
      <c r="F95" s="165" t="s">
        <v>67</v>
      </c>
      <c r="G95" s="166">
        <v>150</v>
      </c>
      <c r="H95" s="76">
        <f t="shared" si="3"/>
        <v>52500</v>
      </c>
      <c r="I95" s="16"/>
    </row>
    <row r="96" spans="1:9" x14ac:dyDescent="0.2">
      <c r="A96" s="284"/>
      <c r="B96" s="249"/>
      <c r="C96" s="99">
        <v>7</v>
      </c>
      <c r="D96" s="159"/>
      <c r="E96" s="156"/>
      <c r="F96" s="157"/>
      <c r="G96" s="158"/>
      <c r="H96" s="76">
        <f t="shared" si="3"/>
        <v>0</v>
      </c>
      <c r="I96" s="42"/>
    </row>
    <row r="97" spans="1:9" x14ac:dyDescent="0.2">
      <c r="A97" s="284"/>
      <c r="B97" s="249"/>
      <c r="C97" s="99">
        <v>8</v>
      </c>
      <c r="D97" s="159"/>
      <c r="E97" s="156"/>
      <c r="F97" s="157"/>
      <c r="G97" s="158"/>
      <c r="H97" s="76">
        <f t="shared" si="3"/>
        <v>0</v>
      </c>
      <c r="I97" s="42"/>
    </row>
    <row r="98" spans="1:9" x14ac:dyDescent="0.2">
      <c r="A98" s="284"/>
      <c r="B98" s="249"/>
      <c r="C98" s="99">
        <v>9</v>
      </c>
      <c r="D98" s="159"/>
      <c r="E98" s="156"/>
      <c r="F98" s="157"/>
      <c r="G98" s="158"/>
      <c r="H98" s="76">
        <f t="shared" si="3"/>
        <v>0</v>
      </c>
      <c r="I98" s="42"/>
    </row>
    <row r="99" spans="1:9" ht="17" thickBot="1" x14ac:dyDescent="0.25">
      <c r="A99" s="284"/>
      <c r="B99" s="250"/>
      <c r="C99" s="100">
        <v>10</v>
      </c>
      <c r="D99" s="167"/>
      <c r="E99" s="168"/>
      <c r="F99" s="169"/>
      <c r="G99" s="170"/>
      <c r="H99" s="77">
        <f t="shared" si="3"/>
        <v>0</v>
      </c>
      <c r="I99" s="26">
        <f>SUM(H95:H99)</f>
        <v>52500</v>
      </c>
    </row>
    <row r="100" spans="1:9" ht="17" thickTop="1" x14ac:dyDescent="0.2">
      <c r="A100" s="284"/>
      <c r="B100" s="248" t="s">
        <v>14</v>
      </c>
      <c r="C100" s="101">
        <v>11</v>
      </c>
      <c r="D100" s="171"/>
      <c r="E100" s="13"/>
      <c r="F100" s="165"/>
      <c r="G100" s="166"/>
      <c r="H100" s="76">
        <f t="shared" si="3"/>
        <v>0</v>
      </c>
      <c r="I100" s="22"/>
    </row>
    <row r="101" spans="1:9" x14ac:dyDescent="0.2">
      <c r="A101" s="284"/>
      <c r="B101" s="249"/>
      <c r="C101" s="99">
        <v>12</v>
      </c>
      <c r="D101" s="172"/>
      <c r="E101" s="173"/>
      <c r="F101" s="174"/>
      <c r="G101" s="175"/>
      <c r="H101" s="76">
        <f t="shared" si="3"/>
        <v>0</v>
      </c>
      <c r="I101" s="22"/>
    </row>
    <row r="102" spans="1:9" ht="17" thickBot="1" x14ac:dyDescent="0.25">
      <c r="A102" s="284"/>
      <c r="B102" s="250"/>
      <c r="C102" s="100">
        <v>13</v>
      </c>
      <c r="D102" s="176"/>
      <c r="E102" s="177"/>
      <c r="F102" s="178"/>
      <c r="G102" s="179"/>
      <c r="H102" s="77">
        <f t="shared" si="3"/>
        <v>0</v>
      </c>
      <c r="I102" s="26">
        <f>SUM(H100:H102)</f>
        <v>0</v>
      </c>
    </row>
    <row r="103" spans="1:9" ht="18" thickTop="1" x14ac:dyDescent="0.2">
      <c r="A103" s="284"/>
      <c r="B103" s="248" t="s">
        <v>7</v>
      </c>
      <c r="C103" s="101">
        <v>14</v>
      </c>
      <c r="D103" s="190" t="s">
        <v>89</v>
      </c>
      <c r="E103" s="13" t="s">
        <v>95</v>
      </c>
      <c r="F103" s="165" t="s">
        <v>67</v>
      </c>
      <c r="G103" s="166">
        <v>700</v>
      </c>
      <c r="H103" s="76">
        <f t="shared" si="3"/>
        <v>35000</v>
      </c>
      <c r="I103" s="22"/>
    </row>
    <row r="104" spans="1:9" x14ac:dyDescent="0.2">
      <c r="A104" s="284"/>
      <c r="B104" s="249"/>
      <c r="C104" s="99">
        <v>15</v>
      </c>
      <c r="D104" s="180"/>
      <c r="E104" s="181"/>
      <c r="F104" s="182"/>
      <c r="G104" s="183"/>
      <c r="H104" s="78">
        <f t="shared" si="3"/>
        <v>0</v>
      </c>
      <c r="I104" s="22"/>
    </row>
    <row r="105" spans="1:9" x14ac:dyDescent="0.2">
      <c r="A105" s="284"/>
      <c r="B105" s="249"/>
      <c r="C105" s="99">
        <v>16</v>
      </c>
      <c r="D105" s="172"/>
      <c r="E105" s="184"/>
      <c r="F105" s="185"/>
      <c r="G105" s="186"/>
      <c r="H105" s="78">
        <f t="shared" si="3"/>
        <v>0</v>
      </c>
      <c r="I105" s="22"/>
    </row>
    <row r="106" spans="1:9" x14ac:dyDescent="0.2">
      <c r="A106" s="284"/>
      <c r="B106" s="249"/>
      <c r="C106" s="99">
        <v>17</v>
      </c>
      <c r="D106" s="172"/>
      <c r="E106" s="184"/>
      <c r="F106" s="185"/>
      <c r="G106" s="186"/>
      <c r="H106" s="78">
        <f t="shared" si="3"/>
        <v>0</v>
      </c>
      <c r="I106" s="22"/>
    </row>
    <row r="107" spans="1:9" x14ac:dyDescent="0.2">
      <c r="A107" s="284"/>
      <c r="B107" s="249"/>
      <c r="C107" s="99">
        <v>18</v>
      </c>
      <c r="D107" s="172"/>
      <c r="E107" s="184"/>
      <c r="F107" s="185"/>
      <c r="G107" s="186"/>
      <c r="H107" s="78">
        <f t="shared" si="3"/>
        <v>0</v>
      </c>
      <c r="I107" s="22"/>
    </row>
    <row r="108" spans="1:9" x14ac:dyDescent="0.2">
      <c r="A108" s="284"/>
      <c r="B108" s="249"/>
      <c r="C108" s="99">
        <v>19</v>
      </c>
      <c r="D108" s="172"/>
      <c r="E108" s="184"/>
      <c r="F108" s="185"/>
      <c r="G108" s="186"/>
      <c r="H108" s="78">
        <f t="shared" si="3"/>
        <v>0</v>
      </c>
      <c r="I108" s="22"/>
    </row>
    <row r="109" spans="1:9" x14ac:dyDescent="0.2">
      <c r="A109" s="284"/>
      <c r="B109" s="249"/>
      <c r="C109" s="99">
        <v>20</v>
      </c>
      <c r="D109" s="180"/>
      <c r="E109" s="184"/>
      <c r="F109" s="185"/>
      <c r="G109" s="186"/>
      <c r="H109" s="78">
        <f t="shared" si="3"/>
        <v>0</v>
      </c>
      <c r="I109" s="22"/>
    </row>
    <row r="110" spans="1:9" x14ac:dyDescent="0.2">
      <c r="A110" s="284"/>
      <c r="B110" s="249"/>
      <c r="C110" s="99">
        <v>21</v>
      </c>
      <c r="D110" s="187"/>
      <c r="E110" s="184"/>
      <c r="F110" s="185"/>
      <c r="G110" s="186"/>
      <c r="H110" s="79">
        <f t="shared" si="3"/>
        <v>0</v>
      </c>
      <c r="I110" s="22"/>
    </row>
    <row r="111" spans="1:9" ht="17" thickBot="1" x14ac:dyDescent="0.25">
      <c r="A111" s="285"/>
      <c r="B111" s="250"/>
      <c r="C111" s="100">
        <v>22</v>
      </c>
      <c r="D111" s="176"/>
      <c r="E111" s="177"/>
      <c r="F111" s="178"/>
      <c r="G111" s="179"/>
      <c r="H111" s="77">
        <f t="shared" si="3"/>
        <v>0</v>
      </c>
      <c r="I111" s="26">
        <f>SUM(H103:H111)</f>
        <v>35000</v>
      </c>
    </row>
    <row r="112" spans="1:9" ht="17" thickTop="1" x14ac:dyDescent="0.2">
      <c r="A112" s="286"/>
      <c r="B112" s="248" t="s">
        <v>10</v>
      </c>
      <c r="C112" s="101">
        <v>23</v>
      </c>
      <c r="D112" s="171"/>
      <c r="E112" s="13"/>
      <c r="F112" s="165"/>
      <c r="G112" s="166"/>
      <c r="H112" s="76">
        <f t="shared" si="3"/>
        <v>0</v>
      </c>
      <c r="I112" s="35"/>
    </row>
    <row r="113" spans="1:9" ht="17" x14ac:dyDescent="0.2">
      <c r="A113" s="188" t="s">
        <v>22</v>
      </c>
      <c r="B113" s="249"/>
      <c r="C113" s="99">
        <v>24</v>
      </c>
      <c r="D113" s="180"/>
      <c r="E113" s="181"/>
      <c r="F113" s="182"/>
      <c r="G113" s="183"/>
      <c r="H113" s="78">
        <f t="shared" si="3"/>
        <v>0</v>
      </c>
      <c r="I113" s="35"/>
    </row>
    <row r="114" spans="1:9" ht="17" x14ac:dyDescent="0.2">
      <c r="A114" s="189" t="s">
        <v>23</v>
      </c>
      <c r="B114" s="251"/>
      <c r="C114" s="99">
        <v>25</v>
      </c>
      <c r="D114" s="180"/>
      <c r="E114" s="181"/>
      <c r="F114" s="182"/>
      <c r="G114" s="183"/>
      <c r="H114" s="78">
        <f t="shared" si="3"/>
        <v>0</v>
      </c>
      <c r="I114" s="37">
        <f>SUM(H112:H114)</f>
        <v>0</v>
      </c>
    </row>
    <row r="115" spans="1:9" x14ac:dyDescent="0.2">
      <c r="A115" s="241" t="s">
        <v>17</v>
      </c>
      <c r="B115" s="242"/>
      <c r="C115" s="242"/>
      <c r="D115" s="242"/>
      <c r="E115" s="242"/>
      <c r="F115" s="242"/>
      <c r="G115" s="242"/>
      <c r="H115" s="243"/>
      <c r="I115" s="98">
        <f>SUM(H90:H114)</f>
        <v>224500</v>
      </c>
    </row>
    <row r="116" spans="1:9" ht="17" x14ac:dyDescent="0.15">
      <c r="A116" s="81" t="s">
        <v>40</v>
      </c>
      <c r="B116" s="82" t="s">
        <v>13</v>
      </c>
      <c r="C116" s="4" t="s">
        <v>42</v>
      </c>
      <c r="D116" s="56" t="s">
        <v>35</v>
      </c>
      <c r="E116" s="90" t="s">
        <v>0</v>
      </c>
      <c r="F116" s="56" t="s">
        <v>34</v>
      </c>
      <c r="G116" s="3" t="s">
        <v>8</v>
      </c>
      <c r="H116" s="3" t="s">
        <v>1</v>
      </c>
      <c r="I116" s="4" t="s">
        <v>16</v>
      </c>
    </row>
    <row r="117" spans="1:9" x14ac:dyDescent="0.2">
      <c r="A117" s="281" t="s">
        <v>18</v>
      </c>
      <c r="B117" s="252" t="s">
        <v>12</v>
      </c>
      <c r="C117" s="99">
        <v>1</v>
      </c>
      <c r="D117" s="159"/>
      <c r="E117" s="156"/>
      <c r="F117" s="157"/>
      <c r="G117" s="158"/>
      <c r="H117" s="74">
        <f>SUM(E117*G117)</f>
        <v>0</v>
      </c>
      <c r="I117" s="11"/>
    </row>
    <row r="118" spans="1:9" x14ac:dyDescent="0.2">
      <c r="A118" s="282"/>
      <c r="B118" s="249"/>
      <c r="C118" s="99">
        <v>2</v>
      </c>
      <c r="D118" s="159"/>
      <c r="E118" s="156"/>
      <c r="F118" s="157"/>
      <c r="G118" s="158"/>
      <c r="H118" s="74">
        <f>SUM(E118*G118)</f>
        <v>0</v>
      </c>
      <c r="I118" s="42"/>
    </row>
    <row r="119" spans="1:9" x14ac:dyDescent="0.2">
      <c r="A119" s="282"/>
      <c r="B119" s="249"/>
      <c r="C119" s="99">
        <v>3</v>
      </c>
      <c r="D119" s="159"/>
      <c r="E119" s="156"/>
      <c r="F119" s="157"/>
      <c r="G119" s="158"/>
      <c r="H119" s="74">
        <f>SUM(E119*G119)</f>
        <v>0</v>
      </c>
      <c r="I119" s="42"/>
    </row>
    <row r="120" spans="1:9" x14ac:dyDescent="0.2">
      <c r="A120" s="282"/>
      <c r="B120" s="249"/>
      <c r="C120" s="99">
        <v>4</v>
      </c>
      <c r="D120" s="159"/>
      <c r="E120" s="156"/>
      <c r="F120" s="157"/>
      <c r="G120" s="158"/>
      <c r="H120" s="74">
        <f>SUM(E120*G120)</f>
        <v>0</v>
      </c>
      <c r="I120" s="12"/>
    </row>
    <row r="121" spans="1:9" ht="17" thickBot="1" x14ac:dyDescent="0.25">
      <c r="A121" s="282"/>
      <c r="B121" s="250"/>
      <c r="C121" s="100">
        <v>5</v>
      </c>
      <c r="D121" s="160"/>
      <c r="E121" s="161"/>
      <c r="F121" s="162"/>
      <c r="G121" s="163"/>
      <c r="H121" s="75">
        <f t="shared" ref="H121:H141" si="4">SUM(E121*G121)</f>
        <v>0</v>
      </c>
      <c r="I121" s="26">
        <f>SUM(H117:H121)</f>
        <v>0</v>
      </c>
    </row>
    <row r="122" spans="1:9" ht="17" thickTop="1" x14ac:dyDescent="0.2">
      <c r="A122" s="282"/>
      <c r="B122" s="248" t="s">
        <v>15</v>
      </c>
      <c r="C122" s="101">
        <v>6</v>
      </c>
      <c r="D122" s="164"/>
      <c r="E122" s="13"/>
      <c r="F122" s="165"/>
      <c r="G122" s="166"/>
      <c r="H122" s="76">
        <f t="shared" si="4"/>
        <v>0</v>
      </c>
      <c r="I122" s="16"/>
    </row>
    <row r="123" spans="1:9" x14ac:dyDescent="0.2">
      <c r="A123" s="282"/>
      <c r="B123" s="249"/>
      <c r="C123" s="99">
        <v>7</v>
      </c>
      <c r="D123" s="159"/>
      <c r="E123" s="156"/>
      <c r="F123" s="157"/>
      <c r="G123" s="158"/>
      <c r="H123" s="76">
        <f t="shared" si="4"/>
        <v>0</v>
      </c>
      <c r="I123" s="42"/>
    </row>
    <row r="124" spans="1:9" x14ac:dyDescent="0.2">
      <c r="A124" s="282"/>
      <c r="B124" s="249"/>
      <c r="C124" s="99">
        <v>8</v>
      </c>
      <c r="D124" s="159"/>
      <c r="E124" s="156"/>
      <c r="F124" s="157"/>
      <c r="G124" s="158"/>
      <c r="H124" s="76">
        <f t="shared" si="4"/>
        <v>0</v>
      </c>
      <c r="I124" s="42"/>
    </row>
    <row r="125" spans="1:9" x14ac:dyDescent="0.2">
      <c r="A125" s="282"/>
      <c r="B125" s="249"/>
      <c r="C125" s="99">
        <v>9</v>
      </c>
      <c r="D125" s="159"/>
      <c r="E125" s="156"/>
      <c r="F125" s="157"/>
      <c r="G125" s="158"/>
      <c r="H125" s="76">
        <f t="shared" si="4"/>
        <v>0</v>
      </c>
      <c r="I125" s="42"/>
    </row>
    <row r="126" spans="1:9" ht="17" thickBot="1" x14ac:dyDescent="0.25">
      <c r="A126" s="282"/>
      <c r="B126" s="250"/>
      <c r="C126" s="100">
        <v>10</v>
      </c>
      <c r="D126" s="167"/>
      <c r="E126" s="168"/>
      <c r="F126" s="169"/>
      <c r="G126" s="170"/>
      <c r="H126" s="77">
        <f t="shared" si="4"/>
        <v>0</v>
      </c>
      <c r="I126" s="26">
        <f>SUM(H122:H126)</f>
        <v>0</v>
      </c>
    </row>
    <row r="127" spans="1:9" ht="17" thickTop="1" x14ac:dyDescent="0.2">
      <c r="A127" s="282"/>
      <c r="B127" s="248" t="s">
        <v>14</v>
      </c>
      <c r="C127" s="101">
        <v>11</v>
      </c>
      <c r="D127" s="171"/>
      <c r="E127" s="13"/>
      <c r="F127" s="165"/>
      <c r="G127" s="166"/>
      <c r="H127" s="76">
        <f t="shared" si="4"/>
        <v>0</v>
      </c>
      <c r="I127" s="22"/>
    </row>
    <row r="128" spans="1:9" x14ac:dyDescent="0.2">
      <c r="A128" s="282"/>
      <c r="B128" s="249"/>
      <c r="C128" s="99">
        <v>12</v>
      </c>
      <c r="D128" s="172"/>
      <c r="E128" s="173"/>
      <c r="F128" s="174"/>
      <c r="G128" s="175"/>
      <c r="H128" s="76">
        <f t="shared" si="4"/>
        <v>0</v>
      </c>
      <c r="I128" s="22"/>
    </row>
    <row r="129" spans="1:9" ht="17" thickBot="1" x14ac:dyDescent="0.25">
      <c r="A129" s="282"/>
      <c r="B129" s="250"/>
      <c r="C129" s="100">
        <v>13</v>
      </c>
      <c r="D129" s="176"/>
      <c r="E129" s="177"/>
      <c r="F129" s="178"/>
      <c r="G129" s="179"/>
      <c r="H129" s="77">
        <f t="shared" si="4"/>
        <v>0</v>
      </c>
      <c r="I129" s="26">
        <f>SUM(H127:H129)</f>
        <v>0</v>
      </c>
    </row>
    <row r="130" spans="1:9" ht="17" thickTop="1" x14ac:dyDescent="0.2">
      <c r="A130" s="282"/>
      <c r="B130" s="248" t="s">
        <v>7</v>
      </c>
      <c r="C130" s="101">
        <v>14</v>
      </c>
      <c r="D130" s="171"/>
      <c r="E130" s="13"/>
      <c r="F130" s="165"/>
      <c r="G130" s="166"/>
      <c r="H130" s="76">
        <f t="shared" si="4"/>
        <v>0</v>
      </c>
      <c r="I130" s="22"/>
    </row>
    <row r="131" spans="1:9" x14ac:dyDescent="0.2">
      <c r="A131" s="282"/>
      <c r="B131" s="249"/>
      <c r="C131" s="99">
        <v>15</v>
      </c>
      <c r="D131" s="180"/>
      <c r="E131" s="181"/>
      <c r="F131" s="182"/>
      <c r="G131" s="183"/>
      <c r="H131" s="78">
        <f t="shared" si="4"/>
        <v>0</v>
      </c>
      <c r="I131" s="22"/>
    </row>
    <row r="132" spans="1:9" x14ac:dyDescent="0.2">
      <c r="A132" s="282"/>
      <c r="B132" s="249"/>
      <c r="C132" s="99">
        <v>16</v>
      </c>
      <c r="D132" s="172"/>
      <c r="E132" s="184"/>
      <c r="F132" s="185"/>
      <c r="G132" s="186"/>
      <c r="H132" s="78">
        <f t="shared" si="4"/>
        <v>0</v>
      </c>
      <c r="I132" s="22"/>
    </row>
    <row r="133" spans="1:9" x14ac:dyDescent="0.2">
      <c r="A133" s="282"/>
      <c r="B133" s="249"/>
      <c r="C133" s="99">
        <v>17</v>
      </c>
      <c r="D133" s="172"/>
      <c r="E133" s="184"/>
      <c r="F133" s="185"/>
      <c r="G133" s="186"/>
      <c r="H133" s="78">
        <f t="shared" si="4"/>
        <v>0</v>
      </c>
      <c r="I133" s="22"/>
    </row>
    <row r="134" spans="1:9" x14ac:dyDescent="0.2">
      <c r="A134" s="282"/>
      <c r="B134" s="249"/>
      <c r="C134" s="99">
        <v>18</v>
      </c>
      <c r="D134" s="172"/>
      <c r="E134" s="184"/>
      <c r="F134" s="185"/>
      <c r="G134" s="186"/>
      <c r="H134" s="78">
        <f t="shared" si="4"/>
        <v>0</v>
      </c>
      <c r="I134" s="22"/>
    </row>
    <row r="135" spans="1:9" x14ac:dyDescent="0.2">
      <c r="A135" s="282"/>
      <c r="B135" s="249"/>
      <c r="C135" s="99">
        <v>19</v>
      </c>
      <c r="D135" s="172"/>
      <c r="E135" s="184"/>
      <c r="F135" s="185"/>
      <c r="G135" s="186"/>
      <c r="H135" s="78">
        <f t="shared" si="4"/>
        <v>0</v>
      </c>
      <c r="I135" s="22"/>
    </row>
    <row r="136" spans="1:9" x14ac:dyDescent="0.2">
      <c r="A136" s="282"/>
      <c r="B136" s="249"/>
      <c r="C136" s="99">
        <v>20</v>
      </c>
      <c r="D136" s="180"/>
      <c r="E136" s="184"/>
      <c r="F136" s="185"/>
      <c r="G136" s="186"/>
      <c r="H136" s="78">
        <f t="shared" si="4"/>
        <v>0</v>
      </c>
      <c r="I136" s="22"/>
    </row>
    <row r="137" spans="1:9" x14ac:dyDescent="0.2">
      <c r="A137" s="282"/>
      <c r="B137" s="249"/>
      <c r="C137" s="99">
        <v>21</v>
      </c>
      <c r="D137" s="187"/>
      <c r="E137" s="184"/>
      <c r="F137" s="185"/>
      <c r="G137" s="186"/>
      <c r="H137" s="79">
        <f t="shared" si="4"/>
        <v>0</v>
      </c>
      <c r="I137" s="22"/>
    </row>
    <row r="138" spans="1:9" ht="17" thickBot="1" x14ac:dyDescent="0.25">
      <c r="A138" s="274"/>
      <c r="B138" s="250"/>
      <c r="C138" s="100">
        <v>22</v>
      </c>
      <c r="D138" s="176"/>
      <c r="E138" s="177"/>
      <c r="F138" s="178"/>
      <c r="G138" s="179"/>
      <c r="H138" s="77">
        <f t="shared" si="4"/>
        <v>0</v>
      </c>
      <c r="I138" s="26">
        <f>SUM(H130:H138)</f>
        <v>0</v>
      </c>
    </row>
    <row r="139" spans="1:9" ht="17" thickTop="1" x14ac:dyDescent="0.2">
      <c r="A139" s="275"/>
      <c r="B139" s="248" t="s">
        <v>10</v>
      </c>
      <c r="C139" s="101">
        <v>23</v>
      </c>
      <c r="D139" s="171"/>
      <c r="E139" s="13"/>
      <c r="F139" s="165"/>
      <c r="G139" s="166"/>
      <c r="H139" s="76">
        <f t="shared" si="4"/>
        <v>0</v>
      </c>
      <c r="I139" s="35"/>
    </row>
    <row r="140" spans="1:9" ht="17" x14ac:dyDescent="0.2">
      <c r="A140" s="188" t="s">
        <v>22</v>
      </c>
      <c r="B140" s="249"/>
      <c r="C140" s="99">
        <v>24</v>
      </c>
      <c r="D140" s="180"/>
      <c r="E140" s="181"/>
      <c r="F140" s="182"/>
      <c r="G140" s="183"/>
      <c r="H140" s="78">
        <f t="shared" si="4"/>
        <v>0</v>
      </c>
      <c r="I140" s="35"/>
    </row>
    <row r="141" spans="1:9" ht="17" x14ac:dyDescent="0.2">
      <c r="A141" s="189" t="s">
        <v>23</v>
      </c>
      <c r="B141" s="251"/>
      <c r="C141" s="99">
        <v>25</v>
      </c>
      <c r="D141" s="180"/>
      <c r="E141" s="181"/>
      <c r="F141" s="182"/>
      <c r="G141" s="183"/>
      <c r="H141" s="78">
        <f t="shared" si="4"/>
        <v>0</v>
      </c>
      <c r="I141" s="37">
        <f>SUM(H139:H141)</f>
        <v>0</v>
      </c>
    </row>
    <row r="142" spans="1:9" x14ac:dyDescent="0.2">
      <c r="A142" s="241" t="s">
        <v>17</v>
      </c>
      <c r="B142" s="242"/>
      <c r="C142" s="242"/>
      <c r="D142" s="242"/>
      <c r="E142" s="242"/>
      <c r="F142" s="242"/>
      <c r="G142" s="242"/>
      <c r="H142" s="243"/>
      <c r="I142" s="98">
        <f>SUM(H117:H141)</f>
        <v>0</v>
      </c>
    </row>
    <row r="143" spans="1:9" ht="17" x14ac:dyDescent="0.15">
      <c r="A143" s="81" t="s">
        <v>41</v>
      </c>
      <c r="B143" s="82" t="s">
        <v>13</v>
      </c>
      <c r="C143" s="4" t="s">
        <v>42</v>
      </c>
      <c r="D143" s="56" t="s">
        <v>35</v>
      </c>
      <c r="E143" s="90" t="s">
        <v>0</v>
      </c>
      <c r="F143" s="56" t="s">
        <v>34</v>
      </c>
      <c r="G143" s="3" t="s">
        <v>8</v>
      </c>
      <c r="H143" s="3" t="s">
        <v>1</v>
      </c>
      <c r="I143" s="4" t="s">
        <v>16</v>
      </c>
    </row>
    <row r="144" spans="1:9" x14ac:dyDescent="0.2">
      <c r="A144" s="281" t="s">
        <v>18</v>
      </c>
      <c r="B144" s="252" t="s">
        <v>12</v>
      </c>
      <c r="C144" s="99">
        <v>1</v>
      </c>
      <c r="D144" s="159"/>
      <c r="E144" s="156"/>
      <c r="F144" s="157"/>
      <c r="G144" s="158"/>
      <c r="H144" s="74">
        <v>0</v>
      </c>
      <c r="I144" s="11"/>
    </row>
    <row r="145" spans="1:9" x14ac:dyDescent="0.2">
      <c r="A145" s="282"/>
      <c r="B145" s="249"/>
      <c r="C145" s="99">
        <v>2</v>
      </c>
      <c r="D145" s="159"/>
      <c r="E145" s="156"/>
      <c r="F145" s="157"/>
      <c r="G145" s="158"/>
      <c r="H145" s="74">
        <v>0</v>
      </c>
      <c r="I145" s="42"/>
    </row>
    <row r="146" spans="1:9" x14ac:dyDescent="0.2">
      <c r="A146" s="282"/>
      <c r="B146" s="249"/>
      <c r="C146" s="99">
        <v>3</v>
      </c>
      <c r="D146" s="159"/>
      <c r="E146" s="156"/>
      <c r="F146" s="157"/>
      <c r="G146" s="158"/>
      <c r="H146" s="74">
        <v>0</v>
      </c>
      <c r="I146" s="42"/>
    </row>
    <row r="147" spans="1:9" x14ac:dyDescent="0.2">
      <c r="A147" s="282"/>
      <c r="B147" s="249"/>
      <c r="C147" s="99">
        <v>4</v>
      </c>
      <c r="D147" s="159"/>
      <c r="E147" s="156"/>
      <c r="F147" s="157"/>
      <c r="G147" s="158"/>
      <c r="H147" s="74">
        <v>0</v>
      </c>
      <c r="I147" s="12"/>
    </row>
    <row r="148" spans="1:9" ht="17" thickBot="1" x14ac:dyDescent="0.25">
      <c r="A148" s="282"/>
      <c r="B148" s="250"/>
      <c r="C148" s="100">
        <v>5</v>
      </c>
      <c r="D148" s="160"/>
      <c r="E148" s="161"/>
      <c r="F148" s="162"/>
      <c r="G148" s="163"/>
      <c r="H148" s="75">
        <v>0</v>
      </c>
      <c r="I148" s="26">
        <f>SUM(H144:H148)</f>
        <v>0</v>
      </c>
    </row>
    <row r="149" spans="1:9" ht="17" thickTop="1" x14ac:dyDescent="0.2">
      <c r="A149" s="282"/>
      <c r="B149" s="248" t="s">
        <v>15</v>
      </c>
      <c r="C149" s="101">
        <v>6</v>
      </c>
      <c r="D149" s="164"/>
      <c r="E149" s="13"/>
      <c r="F149" s="165"/>
      <c r="G149" s="166"/>
      <c r="H149" s="76">
        <f t="shared" ref="H149:H168" si="5">SUM(E149*G149)</f>
        <v>0</v>
      </c>
      <c r="I149" s="16"/>
    </row>
    <row r="150" spans="1:9" x14ac:dyDescent="0.2">
      <c r="A150" s="282"/>
      <c r="B150" s="249"/>
      <c r="C150" s="99">
        <v>7</v>
      </c>
      <c r="D150" s="159"/>
      <c r="E150" s="156"/>
      <c r="F150" s="157"/>
      <c r="G150" s="158"/>
      <c r="H150" s="76">
        <f t="shared" si="5"/>
        <v>0</v>
      </c>
      <c r="I150" s="42"/>
    </row>
    <row r="151" spans="1:9" x14ac:dyDescent="0.2">
      <c r="A151" s="282"/>
      <c r="B151" s="249"/>
      <c r="C151" s="99">
        <v>8</v>
      </c>
      <c r="D151" s="159"/>
      <c r="E151" s="156"/>
      <c r="F151" s="157"/>
      <c r="G151" s="158"/>
      <c r="H151" s="76">
        <f t="shared" si="5"/>
        <v>0</v>
      </c>
      <c r="I151" s="42"/>
    </row>
    <row r="152" spans="1:9" x14ac:dyDescent="0.2">
      <c r="A152" s="282"/>
      <c r="B152" s="249"/>
      <c r="C152" s="99">
        <v>9</v>
      </c>
      <c r="D152" s="159"/>
      <c r="E152" s="156"/>
      <c r="F152" s="157"/>
      <c r="G152" s="158"/>
      <c r="H152" s="76">
        <f t="shared" si="5"/>
        <v>0</v>
      </c>
      <c r="I152" s="42"/>
    </row>
    <row r="153" spans="1:9" ht="17" thickBot="1" x14ac:dyDescent="0.25">
      <c r="A153" s="282"/>
      <c r="B153" s="250"/>
      <c r="C153" s="100">
        <v>10</v>
      </c>
      <c r="D153" s="167"/>
      <c r="E153" s="168"/>
      <c r="F153" s="169"/>
      <c r="G153" s="170"/>
      <c r="H153" s="77">
        <f t="shared" si="5"/>
        <v>0</v>
      </c>
      <c r="I153" s="26">
        <f>SUM(H149:H153)</f>
        <v>0</v>
      </c>
    </row>
    <row r="154" spans="1:9" ht="17" thickTop="1" x14ac:dyDescent="0.2">
      <c r="A154" s="282"/>
      <c r="B154" s="248" t="s">
        <v>14</v>
      </c>
      <c r="C154" s="101">
        <v>11</v>
      </c>
      <c r="D154" s="171"/>
      <c r="E154" s="13"/>
      <c r="F154" s="165"/>
      <c r="G154" s="166"/>
      <c r="H154" s="76">
        <f t="shared" si="5"/>
        <v>0</v>
      </c>
      <c r="I154" s="22"/>
    </row>
    <row r="155" spans="1:9" x14ac:dyDescent="0.2">
      <c r="A155" s="282"/>
      <c r="B155" s="249"/>
      <c r="C155" s="99">
        <v>12</v>
      </c>
      <c r="D155" s="172"/>
      <c r="E155" s="173"/>
      <c r="F155" s="174"/>
      <c r="G155" s="175"/>
      <c r="H155" s="76">
        <f t="shared" si="5"/>
        <v>0</v>
      </c>
      <c r="I155" s="22"/>
    </row>
    <row r="156" spans="1:9" ht="17" thickBot="1" x14ac:dyDescent="0.25">
      <c r="A156" s="282"/>
      <c r="B156" s="250"/>
      <c r="C156" s="100">
        <v>13</v>
      </c>
      <c r="D156" s="176"/>
      <c r="E156" s="177"/>
      <c r="F156" s="178"/>
      <c r="G156" s="179"/>
      <c r="H156" s="77">
        <f t="shared" si="5"/>
        <v>0</v>
      </c>
      <c r="I156" s="26">
        <f>SUM(H154:H156)</f>
        <v>0</v>
      </c>
    </row>
    <row r="157" spans="1:9" ht="17" thickTop="1" x14ac:dyDescent="0.2">
      <c r="A157" s="282"/>
      <c r="B157" s="248" t="s">
        <v>7</v>
      </c>
      <c r="C157" s="101">
        <v>14</v>
      </c>
      <c r="D157" s="171"/>
      <c r="E157" s="13"/>
      <c r="F157" s="165"/>
      <c r="G157" s="166"/>
      <c r="H157" s="76">
        <f t="shared" si="5"/>
        <v>0</v>
      </c>
      <c r="I157" s="22"/>
    </row>
    <row r="158" spans="1:9" x14ac:dyDescent="0.2">
      <c r="A158" s="282"/>
      <c r="B158" s="249"/>
      <c r="C158" s="99">
        <v>15</v>
      </c>
      <c r="D158" s="180"/>
      <c r="E158" s="181"/>
      <c r="F158" s="182"/>
      <c r="G158" s="183"/>
      <c r="H158" s="78">
        <f t="shared" si="5"/>
        <v>0</v>
      </c>
      <c r="I158" s="22"/>
    </row>
    <row r="159" spans="1:9" x14ac:dyDescent="0.2">
      <c r="A159" s="282"/>
      <c r="B159" s="249"/>
      <c r="C159" s="99">
        <v>16</v>
      </c>
      <c r="D159" s="172"/>
      <c r="E159" s="184"/>
      <c r="F159" s="185"/>
      <c r="G159" s="186"/>
      <c r="H159" s="78">
        <f t="shared" si="5"/>
        <v>0</v>
      </c>
      <c r="I159" s="22"/>
    </row>
    <row r="160" spans="1:9" x14ac:dyDescent="0.2">
      <c r="A160" s="282"/>
      <c r="B160" s="249"/>
      <c r="C160" s="99">
        <v>17</v>
      </c>
      <c r="D160" s="172"/>
      <c r="E160" s="184"/>
      <c r="F160" s="185"/>
      <c r="G160" s="186"/>
      <c r="H160" s="78">
        <f t="shared" si="5"/>
        <v>0</v>
      </c>
      <c r="I160" s="22"/>
    </row>
    <row r="161" spans="1:9" x14ac:dyDescent="0.2">
      <c r="A161" s="282"/>
      <c r="B161" s="249"/>
      <c r="C161" s="99">
        <v>18</v>
      </c>
      <c r="D161" s="172"/>
      <c r="E161" s="184"/>
      <c r="F161" s="185"/>
      <c r="G161" s="186"/>
      <c r="H161" s="78">
        <f t="shared" si="5"/>
        <v>0</v>
      </c>
      <c r="I161" s="22"/>
    </row>
    <row r="162" spans="1:9" x14ac:dyDescent="0.2">
      <c r="A162" s="282"/>
      <c r="B162" s="249"/>
      <c r="C162" s="99">
        <v>19</v>
      </c>
      <c r="D162" s="172"/>
      <c r="E162" s="184"/>
      <c r="F162" s="185"/>
      <c r="G162" s="186"/>
      <c r="H162" s="78">
        <f t="shared" si="5"/>
        <v>0</v>
      </c>
      <c r="I162" s="22"/>
    </row>
    <row r="163" spans="1:9" ht="20" customHeight="1" x14ac:dyDescent="0.2">
      <c r="A163" s="282"/>
      <c r="B163" s="249"/>
      <c r="C163" s="99">
        <v>20</v>
      </c>
      <c r="D163" s="180"/>
      <c r="E163" s="184"/>
      <c r="F163" s="185"/>
      <c r="G163" s="186"/>
      <c r="H163" s="78">
        <f t="shared" si="5"/>
        <v>0</v>
      </c>
      <c r="I163" s="22"/>
    </row>
    <row r="164" spans="1:9" x14ac:dyDescent="0.2">
      <c r="A164" s="282"/>
      <c r="B164" s="249"/>
      <c r="C164" s="99">
        <v>21</v>
      </c>
      <c r="D164" s="187"/>
      <c r="E164" s="184"/>
      <c r="F164" s="185"/>
      <c r="G164" s="186"/>
      <c r="H164" s="79">
        <f t="shared" si="5"/>
        <v>0</v>
      </c>
      <c r="I164" s="22"/>
    </row>
    <row r="165" spans="1:9" ht="20" customHeight="1" thickBot="1" x14ac:dyDescent="0.25">
      <c r="A165" s="274"/>
      <c r="B165" s="250"/>
      <c r="C165" s="100">
        <v>22</v>
      </c>
      <c r="D165" s="176"/>
      <c r="E165" s="177"/>
      <c r="F165" s="178"/>
      <c r="G165" s="179"/>
      <c r="H165" s="77">
        <f t="shared" si="5"/>
        <v>0</v>
      </c>
      <c r="I165" s="26">
        <f>SUM(H157:H165)</f>
        <v>0</v>
      </c>
    </row>
    <row r="166" spans="1:9" ht="20" customHeight="1" thickTop="1" x14ac:dyDescent="0.2">
      <c r="A166" s="275"/>
      <c r="B166" s="248" t="s">
        <v>10</v>
      </c>
      <c r="C166" s="101">
        <v>23</v>
      </c>
      <c r="D166" s="171"/>
      <c r="E166" s="13"/>
      <c r="F166" s="165"/>
      <c r="G166" s="166"/>
      <c r="H166" s="76">
        <f t="shared" si="5"/>
        <v>0</v>
      </c>
      <c r="I166" s="35"/>
    </row>
    <row r="167" spans="1:9" ht="20" customHeight="1" x14ac:dyDescent="0.2">
      <c r="A167" s="188" t="s">
        <v>22</v>
      </c>
      <c r="B167" s="249"/>
      <c r="C167" s="99">
        <v>24</v>
      </c>
      <c r="D167" s="180"/>
      <c r="E167" s="181"/>
      <c r="F167" s="182"/>
      <c r="G167" s="183"/>
      <c r="H167" s="78">
        <f t="shared" si="5"/>
        <v>0</v>
      </c>
      <c r="I167" s="35"/>
    </row>
    <row r="168" spans="1:9" ht="20" customHeight="1" x14ac:dyDescent="0.2">
      <c r="A168" s="189" t="s">
        <v>23</v>
      </c>
      <c r="B168" s="251"/>
      <c r="C168" s="99">
        <v>25</v>
      </c>
      <c r="D168" s="180"/>
      <c r="E168" s="181"/>
      <c r="F168" s="182"/>
      <c r="G168" s="183"/>
      <c r="H168" s="78">
        <f t="shared" si="5"/>
        <v>0</v>
      </c>
      <c r="I168" s="37">
        <f>SUM(H166:H168)</f>
        <v>0</v>
      </c>
    </row>
    <row r="169" spans="1:9" ht="20" customHeight="1" x14ac:dyDescent="0.2">
      <c r="A169" s="241" t="s">
        <v>17</v>
      </c>
      <c r="B169" s="242"/>
      <c r="C169" s="242"/>
      <c r="D169" s="242"/>
      <c r="E169" s="242"/>
      <c r="F169" s="242"/>
      <c r="G169" s="242"/>
      <c r="H169" s="243"/>
      <c r="I169" s="98">
        <f>SUM(H144:H168)</f>
        <v>0</v>
      </c>
    </row>
    <row r="170" spans="1:9" ht="20" customHeight="1" x14ac:dyDescent="0.2">
      <c r="A170" s="194"/>
      <c r="B170" s="195"/>
      <c r="C170" s="195"/>
      <c r="D170" s="196"/>
      <c r="E170" s="196"/>
      <c r="F170" s="196"/>
      <c r="G170" s="196"/>
      <c r="H170" s="197"/>
      <c r="I170" s="106"/>
    </row>
    <row r="171" spans="1:9" ht="20" customHeight="1" x14ac:dyDescent="0.2">
      <c r="A171" s="102" t="s">
        <v>47</v>
      </c>
      <c r="B171" s="103"/>
      <c r="C171" s="103"/>
      <c r="D171" s="104"/>
      <c r="E171" s="104"/>
      <c r="F171" s="104"/>
      <c r="G171" s="104"/>
      <c r="H171" s="105"/>
      <c r="I171" s="106"/>
    </row>
    <row r="172" spans="1:9" ht="17" hidden="1" x14ac:dyDescent="0.15">
      <c r="A172" s="81" t="s">
        <v>43</v>
      </c>
      <c r="B172" s="82" t="s">
        <v>13</v>
      </c>
      <c r="C172" s="4" t="s">
        <v>42</v>
      </c>
      <c r="D172" s="56" t="s">
        <v>35</v>
      </c>
      <c r="E172" s="90" t="s">
        <v>0</v>
      </c>
      <c r="F172" s="56" t="s">
        <v>34</v>
      </c>
      <c r="G172" s="3" t="s">
        <v>8</v>
      </c>
      <c r="H172" s="3" t="s">
        <v>1</v>
      </c>
      <c r="I172" s="4" t="s">
        <v>16</v>
      </c>
    </row>
    <row r="173" spans="1:9" hidden="1" x14ac:dyDescent="0.2">
      <c r="A173" s="272" t="s">
        <v>18</v>
      </c>
      <c r="B173" s="276" t="s">
        <v>12</v>
      </c>
      <c r="C173" s="107">
        <v>1</v>
      </c>
      <c r="D173" s="198"/>
      <c r="E173" s="181"/>
      <c r="F173" s="182"/>
      <c r="G173" s="183"/>
      <c r="H173" s="78">
        <f t="shared" ref="H173:H197" si="6">SUM(E173*G173)</f>
        <v>0</v>
      </c>
      <c r="I173" s="11"/>
    </row>
    <row r="174" spans="1:9" hidden="1" x14ac:dyDescent="0.2">
      <c r="A174" s="273"/>
      <c r="B174" s="277"/>
      <c r="C174" s="107">
        <v>2</v>
      </c>
      <c r="D174" s="198"/>
      <c r="E174" s="181"/>
      <c r="F174" s="182"/>
      <c r="G174" s="183"/>
      <c r="H174" s="78">
        <f t="shared" si="6"/>
        <v>0</v>
      </c>
      <c r="I174" s="42"/>
    </row>
    <row r="175" spans="1:9" ht="20" hidden="1" customHeight="1" x14ac:dyDescent="0.2">
      <c r="A175" s="273"/>
      <c r="B175" s="277"/>
      <c r="C175" s="107">
        <v>3</v>
      </c>
      <c r="D175" s="198"/>
      <c r="E175" s="181"/>
      <c r="F175" s="182"/>
      <c r="G175" s="183"/>
      <c r="H175" s="78">
        <f t="shared" si="6"/>
        <v>0</v>
      </c>
      <c r="I175" s="42"/>
    </row>
    <row r="176" spans="1:9" hidden="1" x14ac:dyDescent="0.2">
      <c r="A176" s="273"/>
      <c r="B176" s="277"/>
      <c r="C176" s="107">
        <v>4</v>
      </c>
      <c r="D176" s="198"/>
      <c r="E176" s="181"/>
      <c r="F176" s="182"/>
      <c r="G176" s="183"/>
      <c r="H176" s="78">
        <f t="shared" si="6"/>
        <v>0</v>
      </c>
      <c r="I176" s="12"/>
    </row>
    <row r="177" spans="1:9" ht="17" hidden="1" thickBot="1" x14ac:dyDescent="0.25">
      <c r="A177" s="273"/>
      <c r="B177" s="278"/>
      <c r="C177" s="108">
        <v>5</v>
      </c>
      <c r="D177" s="199"/>
      <c r="E177" s="177"/>
      <c r="F177" s="178"/>
      <c r="G177" s="179"/>
      <c r="H177" s="80">
        <f t="shared" si="6"/>
        <v>0</v>
      </c>
      <c r="I177" s="26">
        <f>SUM(H173:H177)</f>
        <v>0</v>
      </c>
    </row>
    <row r="178" spans="1:9" ht="17" hidden="1" thickTop="1" x14ac:dyDescent="0.2">
      <c r="A178" s="273"/>
      <c r="B178" s="279" t="s">
        <v>15</v>
      </c>
      <c r="C178" s="109">
        <v>6</v>
      </c>
      <c r="D178" s="200"/>
      <c r="E178" s="13"/>
      <c r="F178" s="165"/>
      <c r="G178" s="166"/>
      <c r="H178" s="76">
        <f t="shared" si="6"/>
        <v>0</v>
      </c>
      <c r="I178" s="16"/>
    </row>
    <row r="179" spans="1:9" hidden="1" x14ac:dyDescent="0.2">
      <c r="A179" s="273"/>
      <c r="B179" s="277"/>
      <c r="C179" s="107">
        <v>7</v>
      </c>
      <c r="D179" s="198"/>
      <c r="E179" s="181"/>
      <c r="F179" s="182"/>
      <c r="G179" s="183"/>
      <c r="H179" s="76">
        <f t="shared" si="6"/>
        <v>0</v>
      </c>
      <c r="I179" s="42"/>
    </row>
    <row r="180" spans="1:9" hidden="1" x14ac:dyDescent="0.2">
      <c r="A180" s="273"/>
      <c r="B180" s="277"/>
      <c r="C180" s="107">
        <v>8</v>
      </c>
      <c r="D180" s="198"/>
      <c r="E180" s="181"/>
      <c r="F180" s="182"/>
      <c r="G180" s="183"/>
      <c r="H180" s="76">
        <f t="shared" si="6"/>
        <v>0</v>
      </c>
      <c r="I180" s="42"/>
    </row>
    <row r="181" spans="1:9" hidden="1" x14ac:dyDescent="0.2">
      <c r="A181" s="273"/>
      <c r="B181" s="277"/>
      <c r="C181" s="107">
        <v>9</v>
      </c>
      <c r="D181" s="198"/>
      <c r="E181" s="181"/>
      <c r="F181" s="182"/>
      <c r="G181" s="183"/>
      <c r="H181" s="76">
        <f t="shared" si="6"/>
        <v>0</v>
      </c>
      <c r="I181" s="42"/>
    </row>
    <row r="182" spans="1:9" ht="17" hidden="1" thickBot="1" x14ac:dyDescent="0.25">
      <c r="A182" s="273"/>
      <c r="B182" s="278"/>
      <c r="C182" s="108">
        <v>10</v>
      </c>
      <c r="D182" s="176"/>
      <c r="E182" s="201"/>
      <c r="F182" s="202"/>
      <c r="G182" s="203"/>
      <c r="H182" s="77">
        <f t="shared" si="6"/>
        <v>0</v>
      </c>
      <c r="I182" s="26">
        <f>SUM(H178:H182)</f>
        <v>0</v>
      </c>
    </row>
    <row r="183" spans="1:9" ht="17" hidden="1" thickTop="1" x14ac:dyDescent="0.2">
      <c r="A183" s="273"/>
      <c r="B183" s="279" t="s">
        <v>14</v>
      </c>
      <c r="C183" s="109">
        <v>11</v>
      </c>
      <c r="D183" s="171"/>
      <c r="E183" s="13"/>
      <c r="F183" s="165"/>
      <c r="G183" s="166"/>
      <c r="H183" s="76">
        <f t="shared" si="6"/>
        <v>0</v>
      </c>
      <c r="I183" s="22"/>
    </row>
    <row r="184" spans="1:9" hidden="1" x14ac:dyDescent="0.2">
      <c r="A184" s="273"/>
      <c r="B184" s="277"/>
      <c r="C184" s="107">
        <v>12</v>
      </c>
      <c r="D184" s="172"/>
      <c r="E184" s="173"/>
      <c r="F184" s="174"/>
      <c r="G184" s="175"/>
      <c r="H184" s="76">
        <f t="shared" si="6"/>
        <v>0</v>
      </c>
      <c r="I184" s="22"/>
    </row>
    <row r="185" spans="1:9" ht="17" hidden="1" thickBot="1" x14ac:dyDescent="0.25">
      <c r="A185" s="273"/>
      <c r="B185" s="278"/>
      <c r="C185" s="108">
        <v>13</v>
      </c>
      <c r="D185" s="176"/>
      <c r="E185" s="177"/>
      <c r="F185" s="178"/>
      <c r="G185" s="179"/>
      <c r="H185" s="77">
        <f t="shared" si="6"/>
        <v>0</v>
      </c>
      <c r="I185" s="26">
        <f>SUM(H183:H185)</f>
        <v>0</v>
      </c>
    </row>
    <row r="186" spans="1:9" ht="17" hidden="1" thickTop="1" x14ac:dyDescent="0.2">
      <c r="A186" s="273"/>
      <c r="B186" s="279" t="s">
        <v>7</v>
      </c>
      <c r="C186" s="109">
        <v>14</v>
      </c>
      <c r="D186" s="171"/>
      <c r="E186" s="13"/>
      <c r="F186" s="165"/>
      <c r="G186" s="166"/>
      <c r="H186" s="76">
        <f t="shared" si="6"/>
        <v>0</v>
      </c>
      <c r="I186" s="22"/>
    </row>
    <row r="187" spans="1:9" hidden="1" x14ac:dyDescent="0.2">
      <c r="A187" s="273"/>
      <c r="B187" s="277"/>
      <c r="C187" s="107">
        <v>15</v>
      </c>
      <c r="D187" s="180"/>
      <c r="E187" s="181"/>
      <c r="F187" s="182"/>
      <c r="G187" s="183"/>
      <c r="H187" s="78">
        <f t="shared" si="6"/>
        <v>0</v>
      </c>
      <c r="I187" s="22"/>
    </row>
    <row r="188" spans="1:9" hidden="1" x14ac:dyDescent="0.2">
      <c r="A188" s="273"/>
      <c r="B188" s="277"/>
      <c r="C188" s="107">
        <v>16</v>
      </c>
      <c r="D188" s="172"/>
      <c r="E188" s="184"/>
      <c r="F188" s="185"/>
      <c r="G188" s="186"/>
      <c r="H188" s="78">
        <f t="shared" si="6"/>
        <v>0</v>
      </c>
      <c r="I188" s="22"/>
    </row>
    <row r="189" spans="1:9" hidden="1" x14ac:dyDescent="0.2">
      <c r="A189" s="273"/>
      <c r="B189" s="277"/>
      <c r="C189" s="107">
        <v>17</v>
      </c>
      <c r="D189" s="172"/>
      <c r="E189" s="184"/>
      <c r="F189" s="185"/>
      <c r="G189" s="186"/>
      <c r="H189" s="78">
        <f t="shared" si="6"/>
        <v>0</v>
      </c>
      <c r="I189" s="22"/>
    </row>
    <row r="190" spans="1:9" hidden="1" x14ac:dyDescent="0.2">
      <c r="A190" s="273"/>
      <c r="B190" s="277"/>
      <c r="C190" s="107">
        <v>18</v>
      </c>
      <c r="D190" s="172"/>
      <c r="E190" s="184"/>
      <c r="F190" s="185"/>
      <c r="G190" s="186"/>
      <c r="H190" s="78">
        <f t="shared" si="6"/>
        <v>0</v>
      </c>
      <c r="I190" s="22"/>
    </row>
    <row r="191" spans="1:9" hidden="1" x14ac:dyDescent="0.2">
      <c r="A191" s="273"/>
      <c r="B191" s="277"/>
      <c r="C191" s="107">
        <v>19</v>
      </c>
      <c r="D191" s="172"/>
      <c r="E191" s="184"/>
      <c r="F191" s="185"/>
      <c r="G191" s="186"/>
      <c r="H191" s="78">
        <f t="shared" si="6"/>
        <v>0</v>
      </c>
      <c r="I191" s="22"/>
    </row>
    <row r="192" spans="1:9" hidden="1" x14ac:dyDescent="0.2">
      <c r="A192" s="273"/>
      <c r="B192" s="277"/>
      <c r="C192" s="107">
        <v>20</v>
      </c>
      <c r="D192" s="180"/>
      <c r="E192" s="184"/>
      <c r="F192" s="185"/>
      <c r="G192" s="186"/>
      <c r="H192" s="78">
        <f t="shared" si="6"/>
        <v>0</v>
      </c>
      <c r="I192" s="22"/>
    </row>
    <row r="193" spans="1:9" hidden="1" x14ac:dyDescent="0.2">
      <c r="A193" s="273"/>
      <c r="B193" s="277"/>
      <c r="C193" s="107">
        <v>21</v>
      </c>
      <c r="D193" s="187"/>
      <c r="E193" s="184"/>
      <c r="F193" s="185"/>
      <c r="G193" s="186"/>
      <c r="H193" s="79">
        <f t="shared" si="6"/>
        <v>0</v>
      </c>
      <c r="I193" s="22"/>
    </row>
    <row r="194" spans="1:9" ht="17" hidden="1" thickBot="1" x14ac:dyDescent="0.25">
      <c r="A194" s="274"/>
      <c r="B194" s="278"/>
      <c r="C194" s="108">
        <v>22</v>
      </c>
      <c r="D194" s="176"/>
      <c r="E194" s="177"/>
      <c r="F194" s="178"/>
      <c r="G194" s="179"/>
      <c r="H194" s="77">
        <f t="shared" si="6"/>
        <v>0</v>
      </c>
      <c r="I194" s="26">
        <f>SUM(H186:H194)</f>
        <v>0</v>
      </c>
    </row>
    <row r="195" spans="1:9" ht="17" hidden="1" thickTop="1" x14ac:dyDescent="0.2">
      <c r="A195" s="275"/>
      <c r="B195" s="279" t="s">
        <v>10</v>
      </c>
      <c r="C195" s="109">
        <v>23</v>
      </c>
      <c r="D195" s="171"/>
      <c r="E195" s="13"/>
      <c r="F195" s="165"/>
      <c r="G195" s="166"/>
      <c r="H195" s="76">
        <f t="shared" si="6"/>
        <v>0</v>
      </c>
      <c r="I195" s="35"/>
    </row>
    <row r="196" spans="1:9" ht="17" hidden="1" x14ac:dyDescent="0.2">
      <c r="A196" s="204" t="s">
        <v>22</v>
      </c>
      <c r="B196" s="277"/>
      <c r="C196" s="107">
        <v>24</v>
      </c>
      <c r="D196" s="180"/>
      <c r="E196" s="181"/>
      <c r="F196" s="182"/>
      <c r="G196" s="183"/>
      <c r="H196" s="78">
        <f t="shared" si="6"/>
        <v>0</v>
      </c>
      <c r="I196" s="35"/>
    </row>
    <row r="197" spans="1:9" ht="17" hidden="1" x14ac:dyDescent="0.2">
      <c r="A197" s="205" t="s">
        <v>23</v>
      </c>
      <c r="B197" s="280"/>
      <c r="C197" s="107">
        <v>25</v>
      </c>
      <c r="D197" s="180"/>
      <c r="E197" s="181"/>
      <c r="F197" s="182"/>
      <c r="G197" s="183"/>
      <c r="H197" s="78">
        <f t="shared" si="6"/>
        <v>0</v>
      </c>
      <c r="I197" s="37">
        <f>SUM(H195:H197)</f>
        <v>0</v>
      </c>
    </row>
    <row r="198" spans="1:9" hidden="1" x14ac:dyDescent="0.2">
      <c r="A198" s="241" t="s">
        <v>17</v>
      </c>
      <c r="B198" s="242"/>
      <c r="C198" s="242"/>
      <c r="D198" s="242"/>
      <c r="E198" s="242"/>
      <c r="F198" s="242"/>
      <c r="G198" s="242"/>
      <c r="H198" s="243"/>
      <c r="I198" s="98">
        <f>SUM(H173:H197)</f>
        <v>0</v>
      </c>
    </row>
    <row r="199" spans="1:9" x14ac:dyDescent="0.2">
      <c r="A199" s="110"/>
      <c r="B199" s="103"/>
      <c r="C199" s="103"/>
      <c r="D199" s="104"/>
      <c r="E199" s="104"/>
      <c r="F199" s="104"/>
      <c r="G199" s="104"/>
      <c r="H199" s="105"/>
      <c r="I199" s="106"/>
    </row>
    <row r="200" spans="1:9" x14ac:dyDescent="0.2">
      <c r="A200" s="194"/>
      <c r="B200" s="195"/>
      <c r="C200" s="195"/>
      <c r="D200" s="196"/>
      <c r="E200" s="196"/>
      <c r="F200" s="196"/>
      <c r="G200" s="196"/>
      <c r="H200" s="197"/>
      <c r="I200" s="106"/>
    </row>
    <row r="201" spans="1:9" x14ac:dyDescent="0.2">
      <c r="A201" s="102" t="s">
        <v>47</v>
      </c>
      <c r="B201" s="103"/>
      <c r="C201" s="103"/>
      <c r="D201" s="104"/>
      <c r="E201" s="104"/>
      <c r="F201" s="104"/>
      <c r="G201" s="104"/>
      <c r="H201" s="105"/>
      <c r="I201" s="106"/>
    </row>
    <row r="202" spans="1:9" ht="17" hidden="1" x14ac:dyDescent="0.15">
      <c r="A202" s="81" t="s">
        <v>44</v>
      </c>
      <c r="B202" s="82" t="s">
        <v>13</v>
      </c>
      <c r="C202" s="4" t="s">
        <v>42</v>
      </c>
      <c r="D202" s="56" t="s">
        <v>35</v>
      </c>
      <c r="E202" s="90" t="s">
        <v>0</v>
      </c>
      <c r="F202" s="56" t="s">
        <v>34</v>
      </c>
      <c r="G202" s="3" t="s">
        <v>8</v>
      </c>
      <c r="H202" s="3" t="s">
        <v>1</v>
      </c>
      <c r="I202" s="51" t="s">
        <v>16</v>
      </c>
    </row>
    <row r="203" spans="1:9" hidden="1" x14ac:dyDescent="0.2">
      <c r="A203" s="272" t="s">
        <v>18</v>
      </c>
      <c r="B203" s="276" t="s">
        <v>12</v>
      </c>
      <c r="C203" s="107">
        <v>1</v>
      </c>
      <c r="D203" s="198"/>
      <c r="E203" s="181"/>
      <c r="F203" s="182"/>
      <c r="G203" s="183"/>
      <c r="H203" s="78">
        <f t="shared" ref="H203:H227" si="7">SUM(E203*G203)</f>
        <v>0</v>
      </c>
      <c r="I203" s="52"/>
    </row>
    <row r="204" spans="1:9" hidden="1" x14ac:dyDescent="0.2">
      <c r="A204" s="273"/>
      <c r="B204" s="277"/>
      <c r="C204" s="107">
        <v>2</v>
      </c>
      <c r="D204" s="198"/>
      <c r="E204" s="181"/>
      <c r="F204" s="182"/>
      <c r="G204" s="183"/>
      <c r="H204" s="78">
        <f t="shared" si="7"/>
        <v>0</v>
      </c>
      <c r="I204" s="16"/>
    </row>
    <row r="205" spans="1:9" hidden="1" x14ac:dyDescent="0.2">
      <c r="A205" s="273"/>
      <c r="B205" s="277"/>
      <c r="C205" s="107">
        <v>3</v>
      </c>
      <c r="D205" s="198"/>
      <c r="E205" s="181"/>
      <c r="F205" s="182"/>
      <c r="G205" s="183"/>
      <c r="H205" s="78">
        <f t="shared" si="7"/>
        <v>0</v>
      </c>
      <c r="I205" s="16"/>
    </row>
    <row r="206" spans="1:9" hidden="1" x14ac:dyDescent="0.2">
      <c r="A206" s="273"/>
      <c r="B206" s="277"/>
      <c r="C206" s="107">
        <v>4</v>
      </c>
      <c r="D206" s="198"/>
      <c r="E206" s="181"/>
      <c r="F206" s="182"/>
      <c r="G206" s="183"/>
      <c r="H206" s="78">
        <f t="shared" si="7"/>
        <v>0</v>
      </c>
      <c r="I206" s="53"/>
    </row>
    <row r="207" spans="1:9" ht="17" hidden="1" thickBot="1" x14ac:dyDescent="0.25">
      <c r="A207" s="273"/>
      <c r="B207" s="278"/>
      <c r="C207" s="108">
        <v>5</v>
      </c>
      <c r="D207" s="199"/>
      <c r="E207" s="177"/>
      <c r="F207" s="178"/>
      <c r="G207" s="179"/>
      <c r="H207" s="80">
        <f t="shared" si="7"/>
        <v>0</v>
      </c>
      <c r="I207" s="54">
        <f>SUM(H203:H207)</f>
        <v>0</v>
      </c>
    </row>
    <row r="208" spans="1:9" ht="17" hidden="1" thickTop="1" x14ac:dyDescent="0.2">
      <c r="A208" s="273"/>
      <c r="B208" s="279" t="s">
        <v>15</v>
      </c>
      <c r="C208" s="109">
        <v>6</v>
      </c>
      <c r="D208" s="200"/>
      <c r="E208" s="13"/>
      <c r="F208" s="165"/>
      <c r="G208" s="166"/>
      <c r="H208" s="76">
        <f t="shared" si="7"/>
        <v>0</v>
      </c>
      <c r="I208" s="16"/>
    </row>
    <row r="209" spans="1:9" hidden="1" x14ac:dyDescent="0.2">
      <c r="A209" s="273"/>
      <c r="B209" s="277"/>
      <c r="C209" s="107">
        <v>7</v>
      </c>
      <c r="D209" s="198"/>
      <c r="E209" s="181"/>
      <c r="F209" s="182"/>
      <c r="G209" s="183"/>
      <c r="H209" s="76">
        <f t="shared" si="7"/>
        <v>0</v>
      </c>
      <c r="I209" s="16"/>
    </row>
    <row r="210" spans="1:9" hidden="1" x14ac:dyDescent="0.2">
      <c r="A210" s="273"/>
      <c r="B210" s="277"/>
      <c r="C210" s="107">
        <v>8</v>
      </c>
      <c r="D210" s="198"/>
      <c r="E210" s="181"/>
      <c r="F210" s="182"/>
      <c r="G210" s="183"/>
      <c r="H210" s="76">
        <f t="shared" si="7"/>
        <v>0</v>
      </c>
      <c r="I210" s="16"/>
    </row>
    <row r="211" spans="1:9" hidden="1" x14ac:dyDescent="0.2">
      <c r="A211" s="273"/>
      <c r="B211" s="277"/>
      <c r="C211" s="107">
        <v>9</v>
      </c>
      <c r="D211" s="198"/>
      <c r="E211" s="181"/>
      <c r="F211" s="182"/>
      <c r="G211" s="183"/>
      <c r="H211" s="76">
        <f t="shared" si="7"/>
        <v>0</v>
      </c>
      <c r="I211" s="16"/>
    </row>
    <row r="212" spans="1:9" ht="17" hidden="1" thickBot="1" x14ac:dyDescent="0.25">
      <c r="A212" s="273"/>
      <c r="B212" s="278"/>
      <c r="C212" s="108">
        <v>10</v>
      </c>
      <c r="D212" s="176"/>
      <c r="E212" s="201"/>
      <c r="F212" s="202"/>
      <c r="G212" s="203"/>
      <c r="H212" s="77">
        <f t="shared" si="7"/>
        <v>0</v>
      </c>
      <c r="I212" s="54">
        <f>SUM(H208:H212)</f>
        <v>0</v>
      </c>
    </row>
    <row r="213" spans="1:9" ht="17" hidden="1" thickTop="1" x14ac:dyDescent="0.2">
      <c r="A213" s="273"/>
      <c r="B213" s="279" t="s">
        <v>14</v>
      </c>
      <c r="C213" s="109">
        <v>11</v>
      </c>
      <c r="D213" s="171"/>
      <c r="E213" s="13"/>
      <c r="F213" s="165"/>
      <c r="G213" s="166"/>
      <c r="H213" s="76">
        <f t="shared" si="7"/>
        <v>0</v>
      </c>
      <c r="I213" s="55"/>
    </row>
    <row r="214" spans="1:9" hidden="1" x14ac:dyDescent="0.2">
      <c r="A214" s="273"/>
      <c r="B214" s="277"/>
      <c r="C214" s="107">
        <v>12</v>
      </c>
      <c r="D214" s="172"/>
      <c r="E214" s="173"/>
      <c r="F214" s="174"/>
      <c r="G214" s="175"/>
      <c r="H214" s="76">
        <f t="shared" si="7"/>
        <v>0</v>
      </c>
      <c r="I214" s="55"/>
    </row>
    <row r="215" spans="1:9" ht="17" hidden="1" thickBot="1" x14ac:dyDescent="0.25">
      <c r="A215" s="273"/>
      <c r="B215" s="278"/>
      <c r="C215" s="108">
        <v>13</v>
      </c>
      <c r="D215" s="176"/>
      <c r="E215" s="177"/>
      <c r="F215" s="178"/>
      <c r="G215" s="179"/>
      <c r="H215" s="77">
        <f t="shared" si="7"/>
        <v>0</v>
      </c>
      <c r="I215" s="54">
        <f>SUM(H213:H215)</f>
        <v>0</v>
      </c>
    </row>
    <row r="216" spans="1:9" ht="17" hidden="1" thickTop="1" x14ac:dyDescent="0.2">
      <c r="A216" s="273"/>
      <c r="B216" s="279" t="s">
        <v>7</v>
      </c>
      <c r="C216" s="109">
        <v>14</v>
      </c>
      <c r="D216" s="171"/>
      <c r="E216" s="13"/>
      <c r="F216" s="165"/>
      <c r="G216" s="166"/>
      <c r="H216" s="76">
        <f t="shared" si="7"/>
        <v>0</v>
      </c>
      <c r="I216" s="55"/>
    </row>
    <row r="217" spans="1:9" hidden="1" x14ac:dyDescent="0.2">
      <c r="A217" s="273"/>
      <c r="B217" s="277"/>
      <c r="C217" s="107">
        <v>15</v>
      </c>
      <c r="D217" s="180"/>
      <c r="E217" s="181"/>
      <c r="F217" s="182"/>
      <c r="G217" s="183"/>
      <c r="H217" s="78">
        <f t="shared" si="7"/>
        <v>0</v>
      </c>
      <c r="I217" s="55"/>
    </row>
    <row r="218" spans="1:9" hidden="1" x14ac:dyDescent="0.2">
      <c r="A218" s="273"/>
      <c r="B218" s="277"/>
      <c r="C218" s="107">
        <v>16</v>
      </c>
      <c r="D218" s="172"/>
      <c r="E218" s="184"/>
      <c r="F218" s="185"/>
      <c r="G218" s="186"/>
      <c r="H218" s="78">
        <f t="shared" si="7"/>
        <v>0</v>
      </c>
      <c r="I218" s="55"/>
    </row>
    <row r="219" spans="1:9" hidden="1" x14ac:dyDescent="0.2">
      <c r="A219" s="273"/>
      <c r="B219" s="277"/>
      <c r="C219" s="107">
        <v>17</v>
      </c>
      <c r="D219" s="172"/>
      <c r="E219" s="184"/>
      <c r="F219" s="185"/>
      <c r="G219" s="186"/>
      <c r="H219" s="78">
        <f t="shared" si="7"/>
        <v>0</v>
      </c>
      <c r="I219" s="55"/>
    </row>
    <row r="220" spans="1:9" hidden="1" x14ac:dyDescent="0.2">
      <c r="A220" s="273"/>
      <c r="B220" s="277"/>
      <c r="C220" s="107">
        <v>18</v>
      </c>
      <c r="D220" s="172"/>
      <c r="E220" s="184"/>
      <c r="F220" s="185"/>
      <c r="G220" s="186"/>
      <c r="H220" s="78">
        <f t="shared" si="7"/>
        <v>0</v>
      </c>
      <c r="I220" s="55"/>
    </row>
    <row r="221" spans="1:9" hidden="1" x14ac:dyDescent="0.2">
      <c r="A221" s="273"/>
      <c r="B221" s="277"/>
      <c r="C221" s="107">
        <v>19</v>
      </c>
      <c r="D221" s="172"/>
      <c r="E221" s="184"/>
      <c r="F221" s="185"/>
      <c r="G221" s="186"/>
      <c r="H221" s="78">
        <f t="shared" si="7"/>
        <v>0</v>
      </c>
      <c r="I221" s="55"/>
    </row>
    <row r="222" spans="1:9" hidden="1" x14ac:dyDescent="0.2">
      <c r="A222" s="273"/>
      <c r="B222" s="277"/>
      <c r="C222" s="107">
        <v>20</v>
      </c>
      <c r="D222" s="180"/>
      <c r="E222" s="184"/>
      <c r="F222" s="185"/>
      <c r="G222" s="186"/>
      <c r="H222" s="78">
        <f t="shared" si="7"/>
        <v>0</v>
      </c>
      <c r="I222" s="55"/>
    </row>
    <row r="223" spans="1:9" hidden="1" x14ac:dyDescent="0.2">
      <c r="A223" s="273"/>
      <c r="B223" s="277"/>
      <c r="C223" s="107">
        <v>21</v>
      </c>
      <c r="D223" s="187"/>
      <c r="E223" s="184"/>
      <c r="F223" s="185"/>
      <c r="G223" s="186"/>
      <c r="H223" s="79">
        <f t="shared" si="7"/>
        <v>0</v>
      </c>
      <c r="I223" s="55"/>
    </row>
    <row r="224" spans="1:9" ht="17" hidden="1" thickBot="1" x14ac:dyDescent="0.25">
      <c r="A224" s="274"/>
      <c r="B224" s="278"/>
      <c r="C224" s="108">
        <v>22</v>
      </c>
      <c r="D224" s="176"/>
      <c r="E224" s="177"/>
      <c r="F224" s="178"/>
      <c r="G224" s="179"/>
      <c r="H224" s="77">
        <f t="shared" si="7"/>
        <v>0</v>
      </c>
      <c r="I224" s="54">
        <f>SUM(H216:H224)</f>
        <v>0</v>
      </c>
    </row>
    <row r="225" spans="1:9" ht="17" hidden="1" thickTop="1" x14ac:dyDescent="0.2">
      <c r="A225" s="275"/>
      <c r="B225" s="279" t="s">
        <v>10</v>
      </c>
      <c r="C225" s="109">
        <v>23</v>
      </c>
      <c r="D225" s="171"/>
      <c r="E225" s="13"/>
      <c r="F225" s="165"/>
      <c r="G225" s="166"/>
      <c r="H225" s="76">
        <f t="shared" si="7"/>
        <v>0</v>
      </c>
      <c r="I225" s="37"/>
    </row>
    <row r="226" spans="1:9" ht="17" hidden="1" x14ac:dyDescent="0.2">
      <c r="A226" s="204" t="s">
        <v>22</v>
      </c>
      <c r="B226" s="277"/>
      <c r="C226" s="107">
        <v>24</v>
      </c>
      <c r="D226" s="180"/>
      <c r="E226" s="181"/>
      <c r="F226" s="182"/>
      <c r="G226" s="183"/>
      <c r="H226" s="78">
        <f t="shared" si="7"/>
        <v>0</v>
      </c>
      <c r="I226" s="37"/>
    </row>
    <row r="227" spans="1:9" ht="17" hidden="1" x14ac:dyDescent="0.2">
      <c r="A227" s="205" t="s">
        <v>23</v>
      </c>
      <c r="B227" s="280"/>
      <c r="C227" s="107">
        <v>25</v>
      </c>
      <c r="D227" s="180"/>
      <c r="E227" s="181"/>
      <c r="F227" s="182"/>
      <c r="G227" s="183"/>
      <c r="H227" s="78">
        <f t="shared" si="7"/>
        <v>0</v>
      </c>
      <c r="I227" s="37">
        <f>SUM(H225:H227)</f>
        <v>0</v>
      </c>
    </row>
    <row r="228" spans="1:9" hidden="1" x14ac:dyDescent="0.2">
      <c r="A228" s="241" t="s">
        <v>17</v>
      </c>
      <c r="B228" s="242"/>
      <c r="C228" s="242"/>
      <c r="D228" s="242"/>
      <c r="E228" s="242"/>
      <c r="F228" s="242"/>
      <c r="G228" s="242"/>
      <c r="H228" s="243"/>
      <c r="I228" s="98">
        <f>SUM(H203:H227)</f>
        <v>0</v>
      </c>
    </row>
    <row r="229" spans="1:9" x14ac:dyDescent="0.2">
      <c r="A229" s="206"/>
      <c r="B229" s="104"/>
      <c r="C229" s="104"/>
      <c r="D229" s="104"/>
      <c r="E229" s="104"/>
      <c r="F229" s="104"/>
      <c r="G229" s="104"/>
      <c r="H229" s="105"/>
      <c r="I229" s="111"/>
    </row>
    <row r="230" spans="1:9" x14ac:dyDescent="0.2">
      <c r="A230" s="64"/>
      <c r="B230" s="207"/>
      <c r="C230" s="207"/>
      <c r="D230" s="208"/>
      <c r="E230" s="207"/>
      <c r="F230" s="207"/>
      <c r="G230" s="207"/>
      <c r="H230" s="95"/>
      <c r="I230" s="209"/>
    </row>
    <row r="231" spans="1:9" x14ac:dyDescent="0.2">
      <c r="A231" s="64"/>
      <c r="B231" s="207"/>
      <c r="C231" s="207"/>
      <c r="D231" s="208"/>
      <c r="E231" s="207"/>
      <c r="F231" s="207"/>
      <c r="G231" s="207"/>
      <c r="H231" s="95"/>
      <c r="I231" s="209"/>
    </row>
    <row r="232" spans="1:9" x14ac:dyDescent="0.2">
      <c r="A232" s="64"/>
      <c r="B232" s="207"/>
      <c r="C232" s="207"/>
      <c r="D232" s="208"/>
      <c r="E232" s="207"/>
      <c r="F232" s="207"/>
      <c r="G232" s="207"/>
      <c r="H232" s="95"/>
      <c r="I232" s="209"/>
    </row>
    <row r="233" spans="1:9" x14ac:dyDescent="0.2">
      <c r="A233" s="5"/>
      <c r="B233" s="112"/>
      <c r="C233" s="112"/>
      <c r="D233" s="113"/>
      <c r="E233" s="112"/>
      <c r="F233" s="112"/>
      <c r="G233" s="112"/>
      <c r="H233" s="210"/>
      <c r="I233" s="211"/>
    </row>
    <row r="234" spans="1:9" ht="35.25" customHeight="1" x14ac:dyDescent="0.2">
      <c r="C234" s="95"/>
      <c r="D234" s="96"/>
      <c r="E234" s="92"/>
      <c r="F234" s="92"/>
      <c r="G234" s="92"/>
      <c r="H234" s="92"/>
      <c r="I234" s="212"/>
    </row>
    <row r="235" spans="1:9" x14ac:dyDescent="0.2">
      <c r="A235" s="270"/>
      <c r="B235" s="271"/>
      <c r="C235" s="93"/>
      <c r="D235" s="96"/>
      <c r="E235" s="92"/>
      <c r="F235" s="92"/>
      <c r="G235" s="92"/>
      <c r="H235" s="92"/>
      <c r="I235" s="212"/>
    </row>
    <row r="236" spans="1:9" x14ac:dyDescent="0.2">
      <c r="A236" s="121"/>
      <c r="B236" s="121"/>
      <c r="C236" s="112"/>
      <c r="D236" s="96"/>
      <c r="E236" s="92"/>
      <c r="F236" s="92"/>
      <c r="G236" s="92"/>
      <c r="H236" s="92"/>
      <c r="I236" s="212"/>
    </row>
    <row r="237" spans="1:9" x14ac:dyDescent="0.2">
      <c r="A237" s="213"/>
      <c r="B237" s="214"/>
      <c r="C237" s="112"/>
      <c r="D237" s="96"/>
      <c r="E237" s="92"/>
      <c r="F237" s="92"/>
      <c r="G237" s="92"/>
      <c r="H237" s="92"/>
      <c r="I237" s="212"/>
    </row>
    <row r="238" spans="1:9" x14ac:dyDescent="0.2">
      <c r="A238" s="213"/>
      <c r="B238" s="214"/>
      <c r="C238" s="112"/>
      <c r="D238" s="96"/>
      <c r="E238" s="92"/>
      <c r="F238" s="92"/>
      <c r="G238" s="92"/>
      <c r="H238" s="92"/>
      <c r="I238" s="212"/>
    </row>
    <row r="239" spans="1:9" x14ac:dyDescent="0.2">
      <c r="A239" s="213"/>
      <c r="B239" s="214"/>
      <c r="C239" s="112"/>
      <c r="D239" s="96"/>
      <c r="E239" s="92"/>
      <c r="F239" s="92"/>
      <c r="G239" s="92"/>
      <c r="H239" s="92"/>
      <c r="I239" s="212"/>
    </row>
    <row r="240" spans="1:9" x14ac:dyDescent="0.2">
      <c r="A240" s="213"/>
      <c r="B240" s="214"/>
      <c r="C240" s="112"/>
      <c r="D240" s="96"/>
      <c r="E240" s="92"/>
      <c r="F240" s="92"/>
      <c r="G240" s="92"/>
      <c r="H240" s="92"/>
      <c r="I240" s="212"/>
    </row>
    <row r="241" spans="1:9" x14ac:dyDescent="0.2">
      <c r="A241" s="213"/>
      <c r="B241" s="214"/>
      <c r="C241" s="5"/>
      <c r="D241" s="96"/>
      <c r="E241" s="92"/>
      <c r="F241" s="215"/>
      <c r="G241" s="92"/>
      <c r="H241" s="92"/>
      <c r="I241" s="212"/>
    </row>
    <row r="242" spans="1:9" x14ac:dyDescent="0.2">
      <c r="A242" s="64"/>
      <c r="B242" s="120"/>
      <c r="C242" s="92"/>
      <c r="D242" s="96"/>
      <c r="E242" s="92"/>
      <c r="F242" s="92"/>
      <c r="G242" s="92"/>
      <c r="H242" s="92"/>
      <c r="I242" s="92"/>
    </row>
    <row r="243" spans="1:9" x14ac:dyDescent="0.2">
      <c r="C243" s="92"/>
      <c r="D243" s="96"/>
      <c r="E243" s="92"/>
      <c r="F243" s="92"/>
      <c r="G243" s="92"/>
      <c r="H243" s="92"/>
      <c r="I243" s="92"/>
    </row>
    <row r="244" spans="1:9" ht="17" x14ac:dyDescent="0.2">
      <c r="A244" s="93" t="s">
        <v>11</v>
      </c>
      <c r="B244" s="92"/>
      <c r="D244" s="216"/>
      <c r="E244" s="92"/>
      <c r="F244" s="92"/>
      <c r="G244" s="92"/>
      <c r="H244" s="92"/>
      <c r="I244" s="92"/>
    </row>
    <row r="245" spans="1:9" ht="17" x14ac:dyDescent="0.2">
      <c r="A245" s="38" t="s">
        <v>12</v>
      </c>
      <c r="B245" s="117">
        <f>SUM(I13,I40,I67,I94,I121,I148,I177,I207)</f>
        <v>353465</v>
      </c>
      <c r="C245" s="116"/>
      <c r="D245" s="114"/>
      <c r="E245" s="92"/>
      <c r="F245" s="217"/>
      <c r="G245" s="92"/>
      <c r="H245" s="92"/>
      <c r="I245" s="92"/>
    </row>
    <row r="246" spans="1:9" ht="17" x14ac:dyDescent="0.2">
      <c r="A246" s="39" t="s">
        <v>15</v>
      </c>
      <c r="B246" s="118">
        <f>SUM(I18,I45,I72,I99,I126,I153,I182,I212)</f>
        <v>84969.75</v>
      </c>
      <c r="C246" s="116"/>
      <c r="D246" s="114"/>
      <c r="E246" s="92"/>
      <c r="F246" s="92"/>
      <c r="G246" s="92"/>
      <c r="H246" s="92"/>
      <c r="I246" s="92"/>
    </row>
    <row r="247" spans="1:9" ht="17" x14ac:dyDescent="0.2">
      <c r="A247" s="39" t="s">
        <v>14</v>
      </c>
      <c r="B247" s="118">
        <f>SUM(I21,I48,I75,I102,I129,I156,I185,I215)</f>
        <v>50000</v>
      </c>
      <c r="C247" s="116"/>
      <c r="D247" s="114"/>
      <c r="E247" s="92"/>
      <c r="F247" s="92"/>
      <c r="G247" s="92"/>
      <c r="H247" s="92"/>
      <c r="I247" s="92"/>
    </row>
    <row r="248" spans="1:9" ht="17" x14ac:dyDescent="0.2">
      <c r="A248" s="39" t="s">
        <v>7</v>
      </c>
      <c r="B248" s="118">
        <f>SUM(I30,I57,I84,I111,I138,I165,I194,I224)</f>
        <v>670000</v>
      </c>
      <c r="C248" s="116"/>
      <c r="D248" s="114"/>
      <c r="E248" s="92"/>
      <c r="F248" s="92"/>
      <c r="G248" s="92"/>
      <c r="H248" s="92"/>
      <c r="I248" s="92"/>
    </row>
    <row r="249" spans="1:9" ht="17" x14ac:dyDescent="0.2">
      <c r="A249" s="39" t="s">
        <v>10</v>
      </c>
      <c r="B249" s="118">
        <f>SUM(I33,I60,I87,I114,I141,I168,I197,I227)</f>
        <v>28400</v>
      </c>
      <c r="C249" s="116"/>
      <c r="D249" s="114"/>
      <c r="E249" s="92"/>
      <c r="F249" s="92"/>
      <c r="G249" s="92"/>
      <c r="H249" s="92"/>
      <c r="I249" s="92"/>
    </row>
    <row r="250" spans="1:9" x14ac:dyDescent="0.2">
      <c r="A250" s="40" t="s">
        <v>9</v>
      </c>
      <c r="B250" s="118">
        <f>SUM(B245:B249)</f>
        <v>1186834.75</v>
      </c>
      <c r="C250" s="116"/>
      <c r="D250" s="115"/>
      <c r="E250" s="92"/>
      <c r="F250" s="92"/>
      <c r="G250" s="92"/>
      <c r="H250" s="92"/>
      <c r="I250" s="92"/>
    </row>
    <row r="251" spans="1:9" x14ac:dyDescent="0.2">
      <c r="A251" s="92"/>
      <c r="B251" s="92"/>
      <c r="C251" s="92"/>
      <c r="D251" s="96"/>
      <c r="E251" s="92"/>
      <c r="F251" s="92"/>
      <c r="G251" s="92"/>
      <c r="H251" s="92"/>
      <c r="I251" s="92"/>
    </row>
  </sheetData>
  <sheetProtection sheet="1" objects="1" scenarios="1"/>
  <mergeCells count="64">
    <mergeCell ref="D1:E1"/>
    <mergeCell ref="F1:I1"/>
    <mergeCell ref="D2:E2"/>
    <mergeCell ref="F2:I2"/>
    <mergeCell ref="D3:E3"/>
    <mergeCell ref="F3:I3"/>
    <mergeCell ref="D6:F6"/>
    <mergeCell ref="A9:A31"/>
    <mergeCell ref="B9:B13"/>
    <mergeCell ref="B14:B18"/>
    <mergeCell ref="B19:B21"/>
    <mergeCell ref="B22:B30"/>
    <mergeCell ref="B31:B33"/>
    <mergeCell ref="A34:H34"/>
    <mergeCell ref="A36:A58"/>
    <mergeCell ref="B36:B40"/>
    <mergeCell ref="B41:B45"/>
    <mergeCell ref="B46:B48"/>
    <mergeCell ref="B49:B57"/>
    <mergeCell ref="B58:B60"/>
    <mergeCell ref="A61:H61"/>
    <mergeCell ref="A63:A85"/>
    <mergeCell ref="B63:B67"/>
    <mergeCell ref="B68:B72"/>
    <mergeCell ref="B73:B75"/>
    <mergeCell ref="B76:B84"/>
    <mergeCell ref="B85:B87"/>
    <mergeCell ref="A88:H88"/>
    <mergeCell ref="A90:A112"/>
    <mergeCell ref="B90:B94"/>
    <mergeCell ref="B95:B99"/>
    <mergeCell ref="B100:B102"/>
    <mergeCell ref="B103:B111"/>
    <mergeCell ref="B112:B114"/>
    <mergeCell ref="A115:H115"/>
    <mergeCell ref="A117:A139"/>
    <mergeCell ref="B117:B121"/>
    <mergeCell ref="B122:B126"/>
    <mergeCell ref="B127:B129"/>
    <mergeCell ref="B130:B138"/>
    <mergeCell ref="B139:B141"/>
    <mergeCell ref="A142:H142"/>
    <mergeCell ref="A144:A166"/>
    <mergeCell ref="B144:B148"/>
    <mergeCell ref="B149:B153"/>
    <mergeCell ref="B154:B156"/>
    <mergeCell ref="B157:B165"/>
    <mergeCell ref="B166:B168"/>
    <mergeCell ref="A169:H169"/>
    <mergeCell ref="A173:A195"/>
    <mergeCell ref="B173:B177"/>
    <mergeCell ref="B178:B182"/>
    <mergeCell ref="B183:B185"/>
    <mergeCell ref="B186:B194"/>
    <mergeCell ref="B195:B197"/>
    <mergeCell ref="A228:H228"/>
    <mergeCell ref="A235:B235"/>
    <mergeCell ref="A198:H198"/>
    <mergeCell ref="A203:A225"/>
    <mergeCell ref="B203:B207"/>
    <mergeCell ref="B208:B212"/>
    <mergeCell ref="B213:B215"/>
    <mergeCell ref="B216:B224"/>
    <mergeCell ref="B225:B227"/>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baseColWidth="10" defaultColWidth="8.83203125" defaultRowHeight="14" x14ac:dyDescent="0.15"/>
  <sheetData>
    <row r="1" spans="1:18" ht="55" customHeight="1" x14ac:dyDescent="0.15">
      <c r="A1" s="232"/>
      <c r="B1" s="232"/>
      <c r="C1" s="232"/>
      <c r="D1" s="232"/>
      <c r="E1" s="268" t="s">
        <v>28</v>
      </c>
      <c r="F1" s="269"/>
      <c r="G1" s="269"/>
      <c r="H1" s="269"/>
      <c r="I1" s="269"/>
      <c r="J1" s="269"/>
      <c r="K1" s="269"/>
      <c r="L1" s="269"/>
      <c r="M1" s="124"/>
      <c r="N1" s="124"/>
      <c r="O1" s="124"/>
      <c r="P1" s="124"/>
      <c r="Q1" s="124"/>
      <c r="R1" s="124"/>
    </row>
    <row r="2" spans="1:18" s="233" customFormat="1" x14ac:dyDescent="0.15"/>
    <row r="3" spans="1:18" s="125" customFormat="1" ht="40" customHeight="1" x14ac:dyDescent="0.15">
      <c r="A3" s="292" t="s">
        <v>100</v>
      </c>
      <c r="B3" s="292"/>
      <c r="C3" s="292"/>
      <c r="D3" s="292"/>
      <c r="E3" s="292"/>
      <c r="F3" s="292"/>
      <c r="G3" s="292"/>
      <c r="H3" s="292"/>
      <c r="I3" s="292"/>
      <c r="J3" s="292"/>
      <c r="K3" s="292"/>
      <c r="L3" s="292"/>
    </row>
    <row r="4" spans="1:18" ht="33" customHeight="1" x14ac:dyDescent="0.15">
      <c r="A4" s="291" t="s">
        <v>33</v>
      </c>
      <c r="B4" s="291"/>
      <c r="C4" s="291"/>
      <c r="D4" s="291"/>
      <c r="E4" s="291"/>
      <c r="F4" s="291"/>
      <c r="G4" s="291"/>
      <c r="H4" s="291"/>
      <c r="I4" s="291"/>
      <c r="J4" s="291"/>
      <c r="K4" s="291"/>
      <c r="L4" s="291"/>
    </row>
    <row r="5" spans="1:18" ht="40" customHeight="1" x14ac:dyDescent="0.15">
      <c r="A5" s="230" t="s">
        <v>105</v>
      </c>
      <c r="B5" s="230"/>
      <c r="C5" s="230"/>
      <c r="D5" s="230"/>
      <c r="E5" s="230"/>
      <c r="F5" s="230"/>
      <c r="G5" s="230"/>
      <c r="H5" s="230"/>
      <c r="I5" s="230"/>
      <c r="J5" s="230"/>
      <c r="K5" s="230"/>
      <c r="L5" s="230"/>
    </row>
    <row r="6" spans="1:18" ht="40" customHeight="1" x14ac:dyDescent="0.15">
      <c r="A6" s="290" t="s">
        <v>106</v>
      </c>
      <c r="B6" s="290"/>
      <c r="C6" s="290"/>
      <c r="D6" s="290"/>
      <c r="E6" s="290"/>
      <c r="F6" s="290"/>
      <c r="G6" s="290"/>
      <c r="H6" s="290"/>
      <c r="I6" s="290"/>
      <c r="J6" s="290"/>
      <c r="K6" s="290"/>
      <c r="L6" s="290"/>
    </row>
    <row r="7" spans="1:18" ht="14" customHeight="1" x14ac:dyDescent="0.15">
      <c r="A7" s="126"/>
      <c r="B7" s="126"/>
      <c r="C7" s="126"/>
      <c r="D7" s="126"/>
      <c r="E7" s="126"/>
      <c r="F7" s="126"/>
      <c r="G7" s="126"/>
      <c r="H7" s="126"/>
      <c r="I7" s="126"/>
      <c r="J7" s="126"/>
      <c r="K7" s="126"/>
      <c r="L7" s="126"/>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på ProCAP samarbetsyta" ma:contentTypeID="0x010100B0CCC9E26D784D6F908E1908163634B6004FB6D3065D9E2E45BB2D59BA3FCFD0A400B0A6A12FCAFFBA4FA19CD0F4FE360C0C" ma:contentTypeVersion="38" ma:contentTypeDescription="Innehållstyp med tom Wordmall" ma:contentTypeScope="" ma:versionID="cd136ab2a1b2d186fcbcf05117e32a70">
  <xsd:schema xmlns:xsd="http://www.w3.org/2001/XMLSchema" xmlns:xs="http://www.w3.org/2001/XMLSchema" xmlns:p="http://schemas.microsoft.com/office/2006/metadata/properties" xmlns:ns2="ef6558e5-9557-49e3-83c8-99a540d19c15" xmlns:ns3="fd3945dd-9942-4675-a2aa-ba29bd987a6d" targetNamespace="http://schemas.microsoft.com/office/2006/metadata/properties" ma:root="true" ma:fieldsID="898ac62eb50e7e7c8fe1c6a082f5320a" ns2:_="" ns3:_="">
    <xsd:import namespace="ef6558e5-9557-49e3-83c8-99a540d19c15"/>
    <xsd:import namespace="fd3945dd-9942-4675-a2aa-ba29bd987a6d"/>
    <xsd:element name="properties">
      <xsd:complexType>
        <xsd:sequence>
          <xsd:element name="documentManagement">
            <xsd:complexType>
              <xsd:all>
                <xsd:element ref="ns2:Dokumenttyp" minOccurs="0"/>
                <xsd:element ref="ns2:System" minOccurs="0"/>
                <xsd:element ref="ns2:Programnamn"/>
                <xsd:element ref="ns2:Projekt" minOccurs="0"/>
                <xsd:element ref="ns2:Delprojekt" minOccurs="0"/>
                <xsd:element ref="ns2:Sprint" minOccurs="0"/>
                <xsd:element ref="ns3:SamytorAdministrativProcessNote" minOccurs="0"/>
                <xsd:element ref="ns2:TaxCatchAll" minOccurs="0"/>
                <xsd:element ref="ns2:TaxCatchAllLabel" minOccurs="0"/>
                <xsd:element ref="ns3:SamytorVerksamhetsgrenNote" minOccurs="0"/>
                <xsd:element ref="ns2:TaxKeywordTaxHTField" minOccurs="0"/>
                <xsd:element ref="ns2:N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58e5-9557-49e3-83c8-99a540d19c15" elementFormDefault="qualified">
    <xsd:import namespace="http://schemas.microsoft.com/office/2006/documentManagement/types"/>
    <xsd:import namespace="http://schemas.microsoft.com/office/infopath/2007/PartnerControls"/>
    <xsd:element name="Dokumenttyp" ma:index="2" nillable="true" ma:displayName="Dokumenttyp" ma:format="Dropdown" ma:internalName="Dokumenttyp">
      <xsd:simpleType>
        <xsd:restriction base="dms:Choice">
          <xsd:enumeration value="Arbetsdokument"/>
          <xsd:enumeration value="Arkitektur"/>
          <xsd:enumeration value="Förstudie/Utredning"/>
          <xsd:enumeration value="Kommunikation"/>
          <xsd:enumeration value="Styrdokument"/>
          <xsd:enumeration value="Systemdokumentation"/>
          <xsd:enumeration value="Utbildningar"/>
          <xsd:enumeration value="Verksamhetsanalys"/>
        </xsd:restriction>
      </xsd:simpleType>
    </xsd:element>
    <xsd:element name="System" ma:index="3" nillable="true" ma:displayName="System" ma:format="Dropdown" ma:internalName="System">
      <xsd:simpleType>
        <xsd:restriction base="dms:Choice">
          <xsd:enumeration value="ALF"/>
          <xsd:enumeration value="Aster"/>
          <xsd:enumeration value="Atlas"/>
          <xsd:enumeration value="BLIS"/>
          <xsd:enumeration value="Duvan"/>
          <xsd:enumeration value="Ekorren"/>
          <xsd:enumeration value="E-handläggning"/>
          <xsd:enumeration value="En väg in"/>
          <xsd:enumeration value="Ester"/>
          <xsd:enumeration value="FLIT"/>
          <xsd:enumeration value="Globen"/>
          <xsd:enumeration value="Jorden"/>
          <xsd:enumeration value="Mina sidor"/>
          <xsd:enumeration value="PULF"/>
        </xsd:restriction>
      </xsd:simpleType>
    </xsd:element>
    <xsd:element name="Programnamn" ma:index="4" ma:displayName="Programnamn" ma:default="ProCAP" ma:internalName="Programnamn" ma:readOnly="false">
      <xsd:simpleType>
        <xsd:restriction base="dms:Text">
          <xsd:maxLength value="255"/>
        </xsd:restriction>
      </xsd:simpleType>
    </xsd:element>
    <xsd:element name="Projekt" ma:index="5" nillable="true" ma:displayName="Projekt" ma:internalName="Projekt" ma:readOnly="false">
      <xsd:simpleType>
        <xsd:restriction base="dms:Text">
          <xsd:maxLength value="255"/>
        </xsd:restriction>
      </xsd:simpleType>
    </xsd:element>
    <xsd:element name="Delprojekt" ma:index="6" nillable="true" ma:displayName="Delprojekt" ma:internalName="Delprojekt" ma:readOnly="false">
      <xsd:simpleType>
        <xsd:restriction base="dms:Text">
          <xsd:maxLength value="255"/>
        </xsd:restriction>
      </xsd:simpleType>
    </xsd:element>
    <xsd:element name="Sprint" ma:index="7" nillable="true" ma:displayName="Sprint" ma:internalName="Sprint">
      <xsd:simpleType>
        <xsd:restriction base="dms:Text">
          <xsd:maxLength value="7"/>
        </xsd:restriction>
      </xsd:simpleType>
    </xsd:element>
    <xsd:element name="TaxCatchAll" ma:index="14" nillable="true" ma:displayName="Taxonomy Catch All Column" ma:description="" ma:hidden="true" ma:list="{4cd1598d-14cc-4e53-b855-dcf36e2f3cf5}" ma:internalName="TaxCatchAll" ma:showField="CatchAllData"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cd1598d-14cc-4e53-b855-dcf36e2f3cf5}" ma:internalName="TaxCatchAllLabel" ma:readOnly="true" ma:showField="CatchAllDataLabel"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gna taggar" ma:fieldId="{23f27201-bee3-471e-b2e7-b64fd8b7ca38}" ma:taxonomyMulti="true" ma:sspId="134a93d9-00d9-4c26-9c45-5d488a6949d4" ma:termSetId="00000000-0000-0000-0000-000000000000" ma:anchorId="00000000-0000-0000-0000-000000000000" ma:open="true" ma:isKeyword="true">
      <xsd:complexType>
        <xsd:sequence>
          <xsd:element ref="pc:Terms" minOccurs="0" maxOccurs="1"/>
        </xsd:sequence>
      </xsd:complexType>
    </xsd:element>
    <xsd:element name="Nr" ma:index="22" nillable="true" ma:displayName="Nr" ma:internalName="N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945dd-9942-4675-a2aa-ba29bd987a6d" elementFormDefault="qualified">
    <xsd:import namespace="http://schemas.microsoft.com/office/2006/documentManagement/types"/>
    <xsd:import namespace="http://schemas.microsoft.com/office/infopath/2007/PartnerControls"/>
    <xsd:element name="SamytorAdministrativProcessNote" ma:index="10" nillable="true" ma:taxonomy="true" ma:internalName="SamytorAdministrativProcessNote" ma:taxonomyFieldName="SamytorAdministrativProcess" ma:displayName="Administrativ process" ma:default="" ma:fieldId="{dbbae798-cefc-4be0-8840-f2a279a6d011}" ma:sspId="134a93d9-00d9-4c26-9c45-5d488a6949d4" ma:termSetId="30cb25ad-008b-4333-b77c-c7108ae66ff6" ma:anchorId="5af2e072-fba3-4c83-86d5-80bf46639ab5" ma:open="false" ma:isKeyword="false">
      <xsd:complexType>
        <xsd:sequence>
          <xsd:element ref="pc:Terms" minOccurs="0" maxOccurs="1"/>
        </xsd:sequence>
      </xsd:complexType>
    </xsd:element>
    <xsd:element name="SamytorVerksamhetsgrenNote" ma:index="17" nillable="true" ma:taxonomy="true" ma:internalName="SamytorVerksamhetsgrenNote" ma:taxonomyFieldName="SamytorVerksamhetsgren" ma:displayName="Verksamhetsgren" ma:default="" ma:fieldId="{f5ce88c6-680e-4010-b92f-5d435579715c}" ma:sspId="134a93d9-00d9-4c26-9c45-5d488a6949d4" ma:termSetId="30cb25ad-008b-4333-b77c-c7108ae66ff6" ma:anchorId="0efa13fc-0498-4eb8-ba26-70c7deb07c0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amytorAdministrativProcessNote xmlns="fd3945dd-9942-4675-a2aa-ba29bd987a6d">
      <Terms xmlns="http://schemas.microsoft.com/office/infopath/2007/PartnerControls">
        <TermInfo xmlns="http://schemas.microsoft.com/office/infopath/2007/PartnerControls">
          <TermName xmlns="http://schemas.microsoft.com/office/infopath/2007/PartnerControls">Utveckla verksamhet</TermName>
          <TermId xmlns="http://schemas.microsoft.com/office/infopath/2007/PartnerControls">39f9570b-78e8-4836-bc90-38e2b81ab704</TermId>
        </TermInfo>
      </Terms>
    </SamytorAdministrativProcessNote>
    <Delprojekt xmlns="ef6558e5-9557-49e3-83c8-99a540d19c15" xsi:nil="true"/>
    <System xmlns="ef6558e5-9557-49e3-83c8-99a540d19c15" xsi:nil="true"/>
    <Projekt xmlns="ef6558e5-9557-49e3-83c8-99a540d19c15">Förändring</Projekt>
    <Nr xmlns="ef6558e5-9557-49e3-83c8-99a540d19c15" xsi:nil="true"/>
    <TaxCatchAll xmlns="ef6558e5-9557-49e3-83c8-99a540d19c15">
      <Value>274</Value>
      <Value>273</Value>
    </TaxCatchAll>
    <Programnamn xmlns="ef6558e5-9557-49e3-83c8-99a540d19c15">ProCAP</Programnamn>
    <SamytorVerksamhetsgrenNote xmlns="fd3945dd-9942-4675-a2aa-ba29bd987a6d">
      <Terms xmlns="http://schemas.microsoft.com/office/infopath/2007/PartnerControls">
        <TermInfo xmlns="http://schemas.microsoft.com/office/infopath/2007/PartnerControls">
          <TermName xmlns="http://schemas.microsoft.com/office/infopath/2007/PartnerControls">Övergripande konkurrenskraft</TermName>
          <TermId xmlns="http://schemas.microsoft.com/office/infopath/2007/PartnerControls">6238d0cd-a7c4-4a25-97e6-a63a430da0d9</TermId>
        </TermInfo>
      </Terms>
    </SamytorVerksamhetsgrenNote>
    <Sprint xmlns="ef6558e5-9557-49e3-83c8-99a540d19c15" xsi:nil="true"/>
    <Dokumenttyp xmlns="ef6558e5-9557-49e3-83c8-99a540d19c15" xsi:nil="true"/>
    <TaxKeywordTaxHTField xmlns="ef6558e5-9557-49e3-83c8-99a540d19c15">
      <Terms xmlns="http://schemas.microsoft.com/office/infopath/2007/PartnerControls"/>
    </TaxKeywordTaxHTField>
  </documentManagement>
</p:properties>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2.xml><?xml version="1.0" encoding="utf-8"?>
<ds:datastoreItem xmlns:ds="http://schemas.openxmlformats.org/officeDocument/2006/customXml" ds:itemID="{6906254B-F92D-4245-A232-72DC860CC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58e5-9557-49e3-83c8-99a540d19c15"/>
    <ds:schemaRef ds:uri="fd3945dd-9942-4675-a2aa-ba29bd987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378377-E8FF-496E-8B1F-33A2EB909C4C}">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fd3945dd-9942-4675-a2aa-ba29bd987a6d"/>
    <ds:schemaRef ds:uri="http://www.w3.org/XML/1998/namespace"/>
    <ds:schemaRef ds:uri="ef6558e5-9557-49e3-83c8-99a540d19c15"/>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7462856D-F1DB-4F03-BE96-F05FB956C550}">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Ingvarsson</dc:creator>
  <cp:lastModifiedBy>Sara Karlsson</cp:lastModifiedBy>
  <cp:lastPrinted>2019-02-20T09:33:31Z</cp:lastPrinted>
  <dcterms:created xsi:type="dcterms:W3CDTF">2014-05-19T09:12:46Z</dcterms:created>
  <dcterms:modified xsi:type="dcterms:W3CDTF">2023-03-08T12:56:11Z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0x010100B0CCC9E26D784D6F908E1908163634B6004FB6D3065D9E2E45BB2D59BA3FCFD0A400B0A6A12FCAFFBA4FA19CD0F4FE360C0C</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